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<sst xmlns="http://schemas.openxmlformats.org/spreadsheetml/2006/main" count="107" uniqueCount="94">
  <si>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</si>
  <si>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</si>
  <si>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</si>
  <si>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</si>
  <si>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Саперов д.5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</si>
  <si>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</si>
  <si>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</si>
  <si>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</si>
  <si>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</si>
  <si>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</si>
  <si>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</si>
  <si>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</si>
  <si>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</si>
  <si>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</si>
  <si>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</si>
  <si>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</si>
  <si>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</si>
  <si>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</si>
  <si>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</si>
  <si>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</si>
  <si>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</si>
  <si>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</si>
  <si>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</si>
  <si>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</si>
  <si>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</si>
  <si>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</si>
  <si>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</si>
  <si>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</si>
  <si>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</si>
  <si>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</si>
  <si>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</si>
  <si>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</si>
  <si>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</si>
  <si>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</si>
  <si>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</si>
  <si>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</si>
  <si>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</si>
  <si>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</si>
  <si>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</si>
  <si>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</si>
  <si>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</si>
  <si>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</si>
  <si>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</si>
  <si>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</si>
  <si>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</si>
  <si>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</si>
  <si>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</si>
  <si>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</si>
  <si>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</si>
  <si>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</si>
  <si>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</si>
  <si>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</si>
  <si>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</si>
  <si>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</si>
  <si>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</si>
  <si>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</si>
  <si>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</si>
  <si>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</si>
  <si>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</si>
  <si>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</si>
  <si>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</si>
  <si>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</si>
  <si>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</si>
  <si>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</si>
  <si>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</si>
  <si>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</si>
  <si>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</si>
  <si>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</si>
  <si>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</si>
  <si>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</si>
  <si>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</si>
  <si>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</si>
  <si>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</si>
  <si>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</si>
  <si>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13 037,448
1 118,17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</si>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</sst>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9">
      <selection activeCell="B68" sqref="B68:F68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3638.2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2594.8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38.6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61.4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3094105.609852</v>
      </c>
      <c r="F18" s="21">
        <f>SUM(F19:F24)</f>
        <v>2912206.04</v>
      </c>
      <c r="G18" s="21">
        <f>SUM(G19:G24)</f>
        <v>-181899.56985199987</v>
      </c>
    </row>
    <row r="19" spans="2:8" ht="24" customHeight="1">
      <c r="B19" s="8">
        <v>2</v>
      </c>
      <c r="C19" s="23" t="s">
        <v>73</v>
      </c>
      <c r="D19" s="27" t="s">
        <v>74</v>
      </c>
      <c r="E19" s="25">
        <v>1947384.94</v>
      </c>
      <c r="F19" s="25">
        <v>1823343.59</v>
      </c>
      <c r="G19" s="26">
        <f aca="true" t="shared" si="0" ref="G19:G24">F19-E19</f>
        <v>-124041.34999999986</v>
      </c>
      <c r="H19" s="41"/>
    </row>
    <row r="20" spans="2:7" ht="12" customHeight="1">
      <c r="B20" s="8">
        <v>3</v>
      </c>
      <c r="C20" s="23" t="s">
        <v>23</v>
      </c>
      <c r="D20" s="25">
        <v>15569</v>
      </c>
      <c r="E20" s="25">
        <f>20.8*D20</f>
        <v>323835.2</v>
      </c>
      <c r="F20" s="25">
        <v>308503.2</v>
      </c>
      <c r="G20" s="26">
        <f t="shared" si="0"/>
        <v>-15332</v>
      </c>
    </row>
    <row r="21" spans="2:7" ht="12" customHeight="1">
      <c r="B21" s="8">
        <v>4</v>
      </c>
      <c r="C21" s="23" t="s">
        <v>24</v>
      </c>
      <c r="D21" s="25">
        <f>D20+13037.448</f>
        <v>28606.448</v>
      </c>
      <c r="E21" s="25">
        <f>10.76*D21</f>
        <v>307805.38048</v>
      </c>
      <c r="F21" s="25">
        <v>248527.81</v>
      </c>
      <c r="G21" s="26">
        <f t="shared" si="0"/>
        <v>-59277.570479999995</v>
      </c>
    </row>
    <row r="22" spans="2:7" ht="12" customHeight="1">
      <c r="B22" s="8">
        <v>5</v>
      </c>
      <c r="C22" s="23" t="s">
        <v>25</v>
      </c>
      <c r="D22" s="25">
        <v>411540</v>
      </c>
      <c r="E22" s="25">
        <f>1.2515918*D22</f>
        <v>515080.08937199996</v>
      </c>
      <c r="F22" s="25">
        <v>531831.44</v>
      </c>
      <c r="G22" s="26">
        <f t="shared" si="0"/>
        <v>16751.350627999986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114067.18</v>
      </c>
      <c r="E28" s="25">
        <v>713341.71</v>
      </c>
      <c r="F28" s="25">
        <v>629712.99</v>
      </c>
      <c r="G28" s="26">
        <v>197695.9</v>
      </c>
    </row>
    <row r="29" spans="2:7" ht="12" customHeight="1">
      <c r="B29" s="8">
        <v>2</v>
      </c>
      <c r="C29" s="19" t="s">
        <v>22</v>
      </c>
      <c r="D29" s="21">
        <v>513565.25</v>
      </c>
      <c r="E29" s="21">
        <v>2912206.04</v>
      </c>
      <c r="F29" s="21">
        <v>2693807.87</v>
      </c>
      <c r="G29" s="22">
        <v>731963.42</v>
      </c>
    </row>
    <row r="30" spans="2:7" ht="12" customHeight="1">
      <c r="B30" s="28" t="s">
        <v>36</v>
      </c>
      <c r="C30" s="23" t="s">
        <v>37</v>
      </c>
      <c r="D30" s="25">
        <v>158794.6</v>
      </c>
      <c r="E30" s="25">
        <v>880164.87</v>
      </c>
      <c r="F30" s="25">
        <v>777000.21</v>
      </c>
      <c r="G30" s="26">
        <v>261959.26</v>
      </c>
    </row>
    <row r="31" spans="2:7" ht="12" customHeight="1">
      <c r="B31" s="28" t="s">
        <v>38</v>
      </c>
      <c r="C31" s="23" t="s">
        <v>39</v>
      </c>
      <c r="D31" s="25">
        <v>163096.81</v>
      </c>
      <c r="E31" s="25">
        <v>943178.72</v>
      </c>
      <c r="F31" s="25">
        <v>879306.54</v>
      </c>
      <c r="G31" s="26">
        <v>226968.99</v>
      </c>
    </row>
    <row r="32" spans="2:7" ht="12" customHeight="1">
      <c r="B32" s="28" t="s">
        <v>40</v>
      </c>
      <c r="C32" s="23" t="s">
        <v>41</v>
      </c>
      <c r="D32" s="25">
        <v>50731.5</v>
      </c>
      <c r="E32" s="25">
        <v>308503.2</v>
      </c>
      <c r="F32" s="25">
        <v>285869.78</v>
      </c>
      <c r="G32" s="26">
        <v>73364.92</v>
      </c>
    </row>
    <row r="33" spans="2:7" ht="12" customHeight="1">
      <c r="B33" s="28" t="s">
        <v>42</v>
      </c>
      <c r="C33" s="23" t="s">
        <v>43</v>
      </c>
      <c r="D33" s="25">
        <v>40933.19</v>
      </c>
      <c r="E33" s="25">
        <v>248527.81</v>
      </c>
      <c r="F33" s="25">
        <v>230212.75</v>
      </c>
      <c r="G33" s="26">
        <v>59248.25</v>
      </c>
    </row>
    <row r="34" spans="2:7" ht="12" customHeight="1">
      <c r="B34" s="28" t="s">
        <v>44</v>
      </c>
      <c r="C34" s="23" t="s">
        <v>45</v>
      </c>
      <c r="D34" s="25">
        <v>100009.15</v>
      </c>
      <c r="E34" s="25">
        <v>531831.44</v>
      </c>
      <c r="F34" s="25">
        <v>521418.59</v>
      </c>
      <c r="G34" s="26">
        <v>110422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627632.43</v>
      </c>
      <c r="E37" s="34">
        <v>3625547.75</v>
      </c>
      <c r="F37" s="34">
        <v>3323520.86</v>
      </c>
      <c r="G37" s="35">
        <v>929659.32</v>
      </c>
    </row>
    <row r="38" spans="2:5" ht="25.5" customHeight="1">
      <c r="B38" s="63" t="s">
        <v>92</v>
      </c>
      <c r="C38" s="64"/>
      <c r="D38" s="64"/>
      <c r="E38" s="50">
        <v>16320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v>855042.19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v>157802.68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42534.96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37439.8</v>
      </c>
    </row>
    <row r="46" spans="1:7" s="36" customFormat="1" ht="23.25" customHeight="1" outlineLevel="2">
      <c r="A46" s="37"/>
      <c r="B46" s="66" t="s">
        <v>58</v>
      </c>
      <c r="C46" s="66"/>
      <c r="D46" s="66"/>
      <c r="E46" s="66"/>
      <c r="F46" s="66"/>
      <c r="G46" s="39">
        <v>77827.92</v>
      </c>
    </row>
    <row r="47" spans="1:7" s="36" customFormat="1" ht="12" customHeight="1" outlineLevel="1">
      <c r="A47" s="37"/>
      <c r="B47" s="65" t="s">
        <v>59</v>
      </c>
      <c r="C47" s="65"/>
      <c r="D47" s="65"/>
      <c r="E47" s="65"/>
      <c r="F47" s="65"/>
      <c r="G47" s="38">
        <v>307976.18</v>
      </c>
    </row>
    <row r="48" spans="1:7" s="36" customFormat="1" ht="12" customHeight="1" outlineLevel="2">
      <c r="A48" s="37"/>
      <c r="B48" s="66" t="s">
        <v>60</v>
      </c>
      <c r="C48" s="66"/>
      <c r="D48" s="66"/>
      <c r="E48" s="66"/>
      <c r="F48" s="66"/>
      <c r="G48" s="39">
        <v>201487.22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75383.12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31105.84</v>
      </c>
    </row>
    <row r="51" spans="1:7" s="36" customFormat="1" ht="12" customHeight="1" outlineLevel="1">
      <c r="A51" s="37"/>
      <c r="B51" s="65" t="s">
        <v>63</v>
      </c>
      <c r="C51" s="65"/>
      <c r="D51" s="65"/>
      <c r="E51" s="65"/>
      <c r="F51" s="65"/>
      <c r="G51" s="38">
        <v>158651.87</v>
      </c>
    </row>
    <row r="52" spans="1:7" s="36" customFormat="1" ht="12" customHeight="1" outlineLevel="2">
      <c r="A52" s="37"/>
      <c r="B52" s="66" t="s">
        <v>64</v>
      </c>
      <c r="C52" s="66"/>
      <c r="D52" s="66"/>
      <c r="E52" s="66"/>
      <c r="F52" s="66"/>
      <c r="G52" s="39">
        <v>101395.55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57256.32</v>
      </c>
    </row>
    <row r="54" spans="1:7" s="36" customFormat="1" ht="12" customHeight="1" outlineLevel="1">
      <c r="A54" s="37"/>
      <c r="B54" s="65" t="s">
        <v>66</v>
      </c>
      <c r="C54" s="65"/>
      <c r="D54" s="65"/>
      <c r="E54" s="65"/>
      <c r="F54" s="65"/>
      <c r="G54" s="38">
        <v>94023.75</v>
      </c>
    </row>
    <row r="55" spans="1:7" s="36" customFormat="1" ht="12" customHeight="1" outlineLevel="2">
      <c r="A55" s="37"/>
      <c r="B55" s="66" t="s">
        <v>67</v>
      </c>
      <c r="C55" s="66"/>
      <c r="D55" s="66"/>
      <c r="E55" s="66"/>
      <c r="F55" s="66"/>
      <c r="G55" s="39">
        <v>28227.79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60052.61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5743.35</v>
      </c>
    </row>
    <row r="58" spans="1:7" s="36" customFormat="1" ht="12" customHeight="1" outlineLevel="1">
      <c r="A58" s="37"/>
      <c r="B58" s="65" t="s">
        <v>70</v>
      </c>
      <c r="C58" s="65"/>
      <c r="D58" s="65"/>
      <c r="E58" s="65"/>
      <c r="F58" s="65"/>
      <c r="G58" s="38">
        <v>136587.71</v>
      </c>
    </row>
    <row r="59" spans="1:7" s="36" customFormat="1" ht="12" customHeight="1" outlineLevel="2">
      <c r="A59" s="37"/>
      <c r="B59" s="66" t="s">
        <v>71</v>
      </c>
      <c r="C59" s="66"/>
      <c r="D59" s="66"/>
      <c r="E59" s="66"/>
      <c r="F59" s="66"/>
      <c r="G59" s="39">
        <v>136587.71</v>
      </c>
    </row>
    <row r="60" spans="1:7" s="36" customFormat="1" ht="12" customHeight="1">
      <c r="A60" s="37"/>
      <c r="B60" s="67" t="s">
        <v>72</v>
      </c>
      <c r="C60" s="67"/>
      <c r="D60" s="67"/>
      <c r="E60" s="67"/>
      <c r="F60" s="67"/>
      <c r="G60" s="40">
        <v>855042.19</v>
      </c>
    </row>
    <row r="62" spans="2:6" ht="32.25" customHeight="1">
      <c r="B62" s="53" t="s">
        <v>75</v>
      </c>
      <c r="C62" s="53"/>
      <c r="D62" s="53"/>
      <c r="E62" s="53"/>
      <c r="F62" s="53"/>
    </row>
    <row r="63" spans="2:6" ht="13.5" thickBot="1">
      <c r="B63" s="1" t="s">
        <v>76</v>
      </c>
      <c r="E63" s="3"/>
      <c r="F63" s="4"/>
    </row>
    <row r="64" spans="2:6" ht="12" thickBot="1">
      <c r="B64" s="58" t="s">
        <v>77</v>
      </c>
      <c r="C64" s="58"/>
      <c r="D64" s="58"/>
      <c r="E64" s="58"/>
      <c r="F64" s="62" t="s">
        <v>53</v>
      </c>
    </row>
    <row r="65" spans="2:6" ht="12" thickBot="1">
      <c r="B65" s="58"/>
      <c r="C65" s="58"/>
      <c r="D65" s="58"/>
      <c r="E65" s="58"/>
      <c r="F65" s="62"/>
    </row>
    <row r="66" spans="2:6" ht="12.75" thickBot="1">
      <c r="B66" s="68" t="s">
        <v>78</v>
      </c>
      <c r="C66" s="68"/>
      <c r="D66" s="68"/>
      <c r="E66" s="68"/>
      <c r="F66" s="42"/>
    </row>
    <row r="68" spans="2:6" ht="38.25" customHeight="1" thickBot="1">
      <c r="B68" s="57" t="s">
        <v>79</v>
      </c>
      <c r="C68" s="57"/>
      <c r="D68" s="57"/>
      <c r="E68" s="57"/>
      <c r="F68" s="57"/>
    </row>
    <row r="69" spans="2:6" ht="24.75" thickBot="1">
      <c r="B69" s="5" t="s">
        <v>5</v>
      </c>
      <c r="C69" s="6" t="s">
        <v>30</v>
      </c>
      <c r="D69" s="6" t="s">
        <v>80</v>
      </c>
      <c r="E69" s="6" t="s">
        <v>81</v>
      </c>
      <c r="F69" s="7" t="s">
        <v>53</v>
      </c>
    </row>
    <row r="70" spans="2:6" ht="12">
      <c r="B70" s="8">
        <v>1</v>
      </c>
      <c r="C70" s="23" t="s">
        <v>82</v>
      </c>
      <c r="D70" s="43"/>
      <c r="E70" s="25">
        <v>66918.85</v>
      </c>
      <c r="F70" s="44"/>
    </row>
    <row r="71" spans="2:8" ht="36.75">
      <c r="B71" s="8">
        <v>2</v>
      </c>
      <c r="C71" s="23" t="s">
        <v>93</v>
      </c>
      <c r="D71" s="43"/>
      <c r="E71" s="25">
        <v>20085.08</v>
      </c>
      <c r="F71" s="44"/>
      <c r="G71" s="51"/>
      <c r="H71" s="51"/>
    </row>
    <row r="72" spans="2:6" ht="24">
      <c r="B72" s="8">
        <v>3</v>
      </c>
      <c r="C72" s="23" t="s">
        <v>83</v>
      </c>
      <c r="D72" s="25">
        <v>79607.19</v>
      </c>
      <c r="E72" s="25">
        <v>63215.57</v>
      </c>
      <c r="F72" s="44"/>
    </row>
    <row r="73" spans="2:6" ht="48">
      <c r="B73" s="8">
        <v>4</v>
      </c>
      <c r="C73" s="23" t="s">
        <v>84</v>
      </c>
      <c r="D73" s="25">
        <v>49211.26</v>
      </c>
      <c r="E73" s="25">
        <v>51721.11</v>
      </c>
      <c r="F73" s="44"/>
    </row>
    <row r="74" spans="2:6" ht="24.75" thickBot="1">
      <c r="B74" s="8">
        <v>5</v>
      </c>
      <c r="C74" s="23" t="s">
        <v>85</v>
      </c>
      <c r="D74" s="24">
        <v>0</v>
      </c>
      <c r="E74" s="24">
        <v>0</v>
      </c>
      <c r="F74" s="44"/>
    </row>
    <row r="75" spans="2:6" ht="12.75" thickBot="1">
      <c r="B75" s="32"/>
      <c r="C75" s="33" t="s">
        <v>50</v>
      </c>
      <c r="D75" s="34">
        <v>128818.45</v>
      </c>
      <c r="E75" s="34">
        <f>SUM(E70:E74)</f>
        <v>201940.61</v>
      </c>
      <c r="F75" s="45">
        <v>0</v>
      </c>
    </row>
    <row r="77" spans="2:6" ht="12">
      <c r="B77" s="69" t="s">
        <v>86</v>
      </c>
      <c r="C77" s="69"/>
      <c r="D77" s="69"/>
      <c r="E77" s="46">
        <f>E75</f>
        <v>201940.61</v>
      </c>
      <c r="F77" t="s">
        <v>87</v>
      </c>
    </row>
    <row r="78" spans="2:6" ht="12">
      <c r="B78" s="69" t="s">
        <v>88</v>
      </c>
      <c r="C78" s="69"/>
      <c r="D78" s="69"/>
      <c r="E78" s="47">
        <v>0</v>
      </c>
      <c r="F78" s="4" t="s">
        <v>87</v>
      </c>
    </row>
    <row r="79" spans="2:6" ht="12">
      <c r="B79" s="69" t="s">
        <v>89</v>
      </c>
      <c r="C79" s="69"/>
      <c r="D79" s="69"/>
      <c r="E79" s="47">
        <v>0</v>
      </c>
      <c r="F79" s="48" t="s">
        <v>87</v>
      </c>
    </row>
    <row r="80" spans="2:6" ht="12">
      <c r="B80" s="69" t="s">
        <v>90</v>
      </c>
      <c r="C80" s="69"/>
      <c r="D80" s="69"/>
      <c r="E80" s="46">
        <f>E75</f>
        <v>201940.61</v>
      </c>
      <c r="F80" s="48" t="s">
        <v>87</v>
      </c>
    </row>
    <row r="81" spans="2:6" ht="12">
      <c r="B81" s="70" t="s">
        <v>91</v>
      </c>
      <c r="C81" s="70"/>
      <c r="D81" s="70"/>
      <c r="E81" s="49"/>
      <c r="F81" s="48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2012-04-12T05:54:57Z</cp:lastPrinted>
  <dcterms:created xsi:type="dcterms:W3CDTF">2012-03-29T06:40:55Z</dcterms:created>
  <dcterms:modified xsi:type="dcterms:W3CDTF">2012-04-12T05:54:59Z</dcterms:modified>
  <cp:category/>
  <cp:version/>
  <cp:contentType/>
  <cp:contentStatus/>
  <cp:revision>1</cp:revision>
</cp:coreProperties>
</file>