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<sst xmlns="http://schemas.openxmlformats.org/spreadsheetml/2006/main" count="106" uniqueCount="93">
  <si>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</si>
  <si>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</si>
  <si>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</si>
  <si>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</si>
  <si>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Кузнечная д.84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</si>
  <si>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</si>
  <si>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</si>
  <si>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</si>
  <si>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</si>
  <si>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</si>
  <si>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</si>
  <si>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</si>
  <si>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</si>
  <si>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</si>
  <si>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</si>
  <si>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</si>
  <si>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</si>
  <si>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</si>
  <si>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</si>
  <si>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</si>
  <si>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</si>
  <si>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</si>
  <si>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</si>
  <si>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</si>
  <si>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</si>
  <si>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</si>
  <si>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</si>
  <si>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</si>
  <si>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</si>
  <si>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</si>
  <si>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</si>
  <si>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</si>
  <si>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</si>
  <si>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</si>
  <si>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</si>
  <si>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</si>
  <si>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</si>
  <si>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</si>
  <si>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</si>
  <si>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</si>
  <si>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</si>
  <si>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</si>
  <si>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</si>
  <si>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</si>
  <si>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</si>
  <si>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</si>
  <si>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</si>
  <si>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</si>
  <si>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</si>
  <si>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</si>
  <si>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</si>
  <si>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</si>
  <si>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</si>
  <si>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</si>
  <si>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</si>
  <si>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</si>
  <si>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</si>
  <si>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</si>
  <si>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</si>
  <si>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</si>
  <si>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</si>
  <si>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</si>
  <si>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</si>
  <si>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</si>
  <si>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</si>
  <si>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</si>
  <si>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</si>
  <si>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</si>
  <si>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</si>
  <si>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</si>
  <si>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</si>
  <si>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</si>
  <si>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</si>
  <si>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</si>
  <si>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Горячее водоснабжение (м3)
 Отопление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</si>
  <si>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</si>
  <si>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</si>
  <si>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</si>
  <si>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</si>
  <si>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</si>
  <si>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</si>
  <si>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</si>
  <si>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</si>
  <si>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</si>
  <si>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</si>
  <si>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</si>
  <si>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</si>
  <si>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</si>
  <si>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</si>
  <si>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</si>
  <si>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</si>
  <si>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</si>
  <si>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9 549,002
1 087,64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</si>
</sst>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2" fontId="6" fillId="0" borderId="6" xfId="0" applyNumberFormat="1" applyFont="1" applyAlignment="1">
      <alignment horizontal="left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6" fillId="3" borderId="11" xfId="0" applyNumberFormat="1" applyFont="1" applyAlignment="1">
      <alignment horizontal="left" wrapText="1" indent="2"/>
    </xf>
    <xf numFmtId="0" fontId="8" fillId="5" borderId="11" xfId="0" applyNumberFormat="1" applyFont="1" applyAlignment="1">
      <alignment horizontal="left" wrapText="1" indent="1"/>
    </xf>
    <xf numFmtId="0" fontId="7" fillId="6" borderId="10" xfId="0" applyNumberFormat="1" applyFont="1" applyAlignment="1">
      <alignment horizontal="right" wrapText="1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"/>
  <sheetViews>
    <sheetView tabSelected="1" workbookViewId="0" topLeftCell="A51">
      <selection activeCell="C69" sqref="C69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8" t="s">
        <v>0</v>
      </c>
      <c r="C1" s="58"/>
      <c r="D1" s="58"/>
      <c r="E1" s="58"/>
      <c r="F1" s="58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60" t="s">
        <v>2</v>
      </c>
      <c r="C4" s="60"/>
      <c r="D4" s="60"/>
    </row>
    <row r="5" spans="2:4" ht="11.25">
      <c r="B5" s="54"/>
      <c r="C5" s="54"/>
      <c r="D5" s="54"/>
    </row>
    <row r="6" spans="2:6" ht="15.75">
      <c r="B6" s="2" t="s">
        <v>3</v>
      </c>
      <c r="C6" s="55" t="s">
        <v>4</v>
      </c>
      <c r="D6" s="55"/>
      <c r="E6" s="55"/>
      <c r="F6" s="3"/>
    </row>
    <row r="7" ht="11.25" hidden="1"/>
    <row r="8" spans="4:5" ht="7.5" customHeight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3244.9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2362.9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38.6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61.4</v>
      </c>
    </row>
    <row r="15" spans="2:6" ht="12.75" customHeight="1">
      <c r="B15" s="53" t="s">
        <v>15</v>
      </c>
      <c r="C15" s="53"/>
      <c r="D15" s="53"/>
      <c r="E15" s="53"/>
      <c r="F15" s="53"/>
    </row>
    <row r="16" spans="2:7" ht="12" customHeight="1">
      <c r="B16" s="56" t="s">
        <v>5</v>
      </c>
      <c r="C16" s="64" t="s">
        <v>16</v>
      </c>
      <c r="D16" s="65" t="s">
        <v>17</v>
      </c>
      <c r="E16" s="65"/>
      <c r="F16" s="66" t="s">
        <v>18</v>
      </c>
      <c r="G16" s="57" t="s">
        <v>19</v>
      </c>
    </row>
    <row r="17" spans="2:7" ht="12" customHeight="1">
      <c r="B17" s="56"/>
      <c r="C17" s="64"/>
      <c r="D17" s="18" t="s">
        <v>20</v>
      </c>
      <c r="E17" s="18" t="s">
        <v>21</v>
      </c>
      <c r="F17" s="66"/>
      <c r="G17" s="57"/>
    </row>
    <row r="18" spans="2:7" ht="12" customHeight="1">
      <c r="B18" s="8">
        <v>1</v>
      </c>
      <c r="C18" s="19" t="s">
        <v>22</v>
      </c>
      <c r="D18" s="20"/>
      <c r="E18" s="21">
        <f>SUM(E19:E24)</f>
        <v>2896873.6568799997</v>
      </c>
      <c r="F18" s="21">
        <f>SUM(F19:F24)</f>
        <v>2722110.8300000005</v>
      </c>
      <c r="G18" s="21">
        <f>SUM(G19:G24)</f>
        <v>-174762.8268799999</v>
      </c>
    </row>
    <row r="19" spans="2:8" ht="24" customHeight="1">
      <c r="B19" s="8">
        <v>2</v>
      </c>
      <c r="C19" s="23" t="s">
        <v>74</v>
      </c>
      <c r="D19" s="27" t="s">
        <v>92</v>
      </c>
      <c r="E19" s="25">
        <v>1723742.89</v>
      </c>
      <c r="F19" s="25">
        <v>1699448.08</v>
      </c>
      <c r="G19" s="26">
        <f aca="true" t="shared" si="0" ref="G19:G24">F19-E19</f>
        <v>-24294.809999999823</v>
      </c>
      <c r="H19" s="41"/>
    </row>
    <row r="20" spans="2:7" ht="12" customHeight="1">
      <c r="B20" s="8">
        <v>3</v>
      </c>
      <c r="C20" s="23" t="s">
        <v>23</v>
      </c>
      <c r="D20" s="25">
        <v>17605.32</v>
      </c>
      <c r="E20" s="25">
        <f>20.8*D20</f>
        <v>366190.656</v>
      </c>
      <c r="F20" s="25">
        <v>280408.32</v>
      </c>
      <c r="G20" s="26">
        <f t="shared" si="0"/>
        <v>-85782.33600000001</v>
      </c>
    </row>
    <row r="21" spans="2:7" ht="12" customHeight="1">
      <c r="B21" s="8">
        <v>4</v>
      </c>
      <c r="C21" s="23" t="s">
        <v>24</v>
      </c>
      <c r="D21" s="25">
        <v>27154.32</v>
      </c>
      <c r="E21" s="25">
        <f>10.76*D21</f>
        <v>292180.4832</v>
      </c>
      <c r="F21" s="25">
        <v>229642</v>
      </c>
      <c r="G21" s="26">
        <f t="shared" si="0"/>
        <v>-62538.48320000002</v>
      </c>
    </row>
    <row r="22" spans="2:7" ht="12" customHeight="1">
      <c r="B22" s="8">
        <v>5</v>
      </c>
      <c r="C22" s="23" t="s">
        <v>25</v>
      </c>
      <c r="D22" s="25">
        <v>404400</v>
      </c>
      <c r="E22" s="25">
        <f>1.2728972*D22</f>
        <v>514759.62768000003</v>
      </c>
      <c r="F22" s="25">
        <v>512612.43</v>
      </c>
      <c r="G22" s="26">
        <f t="shared" si="0"/>
        <v>-2147.197680000041</v>
      </c>
    </row>
    <row r="23" spans="2:7" ht="12" customHeight="1" hidden="1">
      <c r="B23" s="29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3" t="s">
        <v>29</v>
      </c>
      <c r="C26" s="53"/>
      <c r="D26" s="53"/>
      <c r="E26" s="53"/>
      <c r="F26" s="53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181537.15</v>
      </c>
      <c r="E28" s="25">
        <v>746591.35</v>
      </c>
      <c r="F28" s="25">
        <v>714733.5</v>
      </c>
      <c r="G28" s="26">
        <v>213395</v>
      </c>
    </row>
    <row r="29" spans="2:7" ht="12" customHeight="1">
      <c r="B29" s="8">
        <v>2</v>
      </c>
      <c r="C29" s="19" t="s">
        <v>22</v>
      </c>
      <c r="D29" s="21">
        <v>701878.66</v>
      </c>
      <c r="E29" s="21">
        <v>2722110.83</v>
      </c>
      <c r="F29" s="21">
        <v>2683721.99</v>
      </c>
      <c r="G29" s="22">
        <v>740267.5</v>
      </c>
    </row>
    <row r="30" spans="2:7" ht="12" customHeight="1">
      <c r="B30" s="29" t="s">
        <v>36</v>
      </c>
      <c r="C30" s="23" t="s">
        <v>37</v>
      </c>
      <c r="D30" s="25">
        <v>233463.89</v>
      </c>
      <c r="E30" s="25">
        <v>870437.07</v>
      </c>
      <c r="F30" s="25">
        <v>831585.53</v>
      </c>
      <c r="G30" s="26">
        <v>272315.43</v>
      </c>
    </row>
    <row r="31" spans="2:7" ht="12" customHeight="1">
      <c r="B31" s="29" t="s">
        <v>38</v>
      </c>
      <c r="C31" s="23" t="s">
        <v>39</v>
      </c>
      <c r="D31" s="25">
        <v>215821.29</v>
      </c>
      <c r="E31" s="25">
        <v>829011.01</v>
      </c>
      <c r="F31" s="25">
        <v>829271.37</v>
      </c>
      <c r="G31" s="26">
        <v>215560.93</v>
      </c>
    </row>
    <row r="32" spans="2:7" ht="12" customHeight="1">
      <c r="B32" s="29" t="s">
        <v>40</v>
      </c>
      <c r="C32" s="23" t="s">
        <v>41</v>
      </c>
      <c r="D32" s="25">
        <v>67327.17</v>
      </c>
      <c r="E32" s="25">
        <v>280408.32</v>
      </c>
      <c r="F32" s="25">
        <v>278143.91</v>
      </c>
      <c r="G32" s="26">
        <v>69591.58</v>
      </c>
    </row>
    <row r="33" spans="2:7" ht="12" customHeight="1">
      <c r="B33" s="29" t="s">
        <v>42</v>
      </c>
      <c r="C33" s="23" t="s">
        <v>43</v>
      </c>
      <c r="D33" s="25">
        <v>54947.15</v>
      </c>
      <c r="E33" s="25">
        <v>229642</v>
      </c>
      <c r="F33" s="25">
        <v>226957.35</v>
      </c>
      <c r="G33" s="26">
        <v>57631.8</v>
      </c>
    </row>
    <row r="34" spans="2:7" ht="12" customHeight="1">
      <c r="B34" s="29" t="s">
        <v>44</v>
      </c>
      <c r="C34" s="23" t="s">
        <v>45</v>
      </c>
      <c r="D34" s="25">
        <v>130319.16</v>
      </c>
      <c r="E34" s="25">
        <v>512612.43</v>
      </c>
      <c r="F34" s="25">
        <v>517763.83</v>
      </c>
      <c r="G34" s="26">
        <v>125167.76</v>
      </c>
    </row>
    <row r="35" spans="2:7" ht="12" customHeight="1">
      <c r="B35" s="29" t="s">
        <v>46</v>
      </c>
      <c r="C35" s="23" t="s">
        <v>47</v>
      </c>
      <c r="D35" s="24">
        <v>0</v>
      </c>
      <c r="E35" s="24">
        <v>0</v>
      </c>
      <c r="F35" s="24">
        <v>0</v>
      </c>
      <c r="G35" s="28">
        <v>0</v>
      </c>
    </row>
    <row r="36" spans="2:7" ht="12" customHeight="1">
      <c r="B36" s="29" t="s">
        <v>48</v>
      </c>
      <c r="C36" s="23" t="s">
        <v>49</v>
      </c>
      <c r="D36" s="24">
        <v>0</v>
      </c>
      <c r="E36" s="24">
        <v>0</v>
      </c>
      <c r="F36" s="24">
        <v>0</v>
      </c>
      <c r="G36" s="28">
        <v>0</v>
      </c>
    </row>
    <row r="37" spans="2:7" ht="12.75" thickBot="1">
      <c r="B37" s="32"/>
      <c r="C37" s="33" t="s">
        <v>50</v>
      </c>
      <c r="D37" s="34">
        <v>883415.81</v>
      </c>
      <c r="E37" s="34">
        <v>3468702.18</v>
      </c>
      <c r="F37" s="34">
        <v>3398455.49</v>
      </c>
      <c r="G37" s="35">
        <v>953662.5</v>
      </c>
    </row>
    <row r="38" spans="2:4" ht="12.75">
      <c r="B38" s="60"/>
      <c r="C38" s="60"/>
      <c r="D38" s="60"/>
    </row>
    <row r="39" ht="12.75">
      <c r="B39" s="1" t="s">
        <v>51</v>
      </c>
    </row>
    <row r="40" spans="2:7" ht="24" customHeight="1">
      <c r="B40" s="56" t="s">
        <v>52</v>
      </c>
      <c r="C40" s="56"/>
      <c r="D40" s="56"/>
      <c r="E40" s="56"/>
      <c r="F40" s="56"/>
      <c r="G40" s="57" t="s">
        <v>53</v>
      </c>
    </row>
    <row r="41" spans="2:7" ht="4.5" customHeight="1">
      <c r="B41" s="56"/>
      <c r="C41" s="56"/>
      <c r="D41" s="56"/>
      <c r="E41" s="56"/>
      <c r="F41" s="56"/>
      <c r="G41" s="57"/>
    </row>
    <row r="42" spans="1:7" s="36" customFormat="1" ht="12" customHeight="1">
      <c r="A42" s="37"/>
      <c r="B42" s="62" t="s">
        <v>54</v>
      </c>
      <c r="C42" s="62"/>
      <c r="D42" s="62"/>
      <c r="E42" s="62"/>
      <c r="F42" s="62"/>
      <c r="G42" s="38">
        <f>G43+G48+G52+G55+G59</f>
        <v>754538.9199999999</v>
      </c>
    </row>
    <row r="43" spans="1:7" s="36" customFormat="1" ht="12" customHeight="1" outlineLevel="1">
      <c r="A43" s="37"/>
      <c r="B43" s="62" t="s">
        <v>55</v>
      </c>
      <c r="C43" s="62"/>
      <c r="D43" s="62"/>
      <c r="E43" s="62"/>
      <c r="F43" s="62"/>
      <c r="G43" s="38">
        <f>SUM(G44:G47)</f>
        <v>158685.34999999998</v>
      </c>
    </row>
    <row r="44" spans="1:7" s="36" customFormat="1" ht="23.25" customHeight="1" outlineLevel="2">
      <c r="A44" s="37"/>
      <c r="B44" s="61" t="s">
        <v>56</v>
      </c>
      <c r="C44" s="61"/>
      <c r="D44" s="61"/>
      <c r="E44" s="61"/>
      <c r="F44" s="61"/>
      <c r="G44" s="39">
        <v>41923.56</v>
      </c>
    </row>
    <row r="45" spans="1:7" s="36" customFormat="1" ht="12" customHeight="1" outlineLevel="2">
      <c r="A45" s="37"/>
      <c r="B45" s="61" t="s">
        <v>57</v>
      </c>
      <c r="C45" s="61"/>
      <c r="D45" s="61"/>
      <c r="E45" s="61"/>
      <c r="F45" s="61"/>
      <c r="G45" s="39">
        <v>32661.86</v>
      </c>
    </row>
    <row r="46" spans="1:7" s="36" customFormat="1" ht="12" customHeight="1" outlineLevel="2">
      <c r="A46" s="37"/>
      <c r="B46" s="61" t="s">
        <v>58</v>
      </c>
      <c r="C46" s="61"/>
      <c r="D46" s="61"/>
      <c r="E46" s="61"/>
      <c r="F46" s="61"/>
      <c r="G46" s="39">
        <v>1869.81</v>
      </c>
    </row>
    <row r="47" spans="1:7" s="36" customFormat="1" ht="23.25" customHeight="1" outlineLevel="2">
      <c r="A47" s="37"/>
      <c r="B47" s="61" t="s">
        <v>59</v>
      </c>
      <c r="C47" s="61"/>
      <c r="D47" s="61"/>
      <c r="E47" s="61"/>
      <c r="F47" s="61"/>
      <c r="G47" s="39">
        <f>52230.12+30000</f>
        <v>82230.12</v>
      </c>
    </row>
    <row r="48" spans="1:7" s="36" customFormat="1" ht="12" customHeight="1" outlineLevel="1">
      <c r="A48" s="37"/>
      <c r="B48" s="62" t="s">
        <v>60</v>
      </c>
      <c r="C48" s="62"/>
      <c r="D48" s="62"/>
      <c r="E48" s="62"/>
      <c r="F48" s="62"/>
      <c r="G48" s="38">
        <v>242607.62</v>
      </c>
    </row>
    <row r="49" spans="1:7" s="36" customFormat="1" ht="12" customHeight="1" outlineLevel="2">
      <c r="A49" s="37"/>
      <c r="B49" s="61" t="s">
        <v>61</v>
      </c>
      <c r="C49" s="61"/>
      <c r="D49" s="61"/>
      <c r="E49" s="61"/>
      <c r="F49" s="61"/>
      <c r="G49" s="39">
        <v>151494.17</v>
      </c>
    </row>
    <row r="50" spans="1:7" s="36" customFormat="1" ht="12" customHeight="1" outlineLevel="2">
      <c r="A50" s="37"/>
      <c r="B50" s="61" t="s">
        <v>62</v>
      </c>
      <c r="C50" s="61"/>
      <c r="D50" s="61"/>
      <c r="E50" s="61"/>
      <c r="F50" s="61"/>
      <c r="G50" s="39">
        <v>64498.87</v>
      </c>
    </row>
    <row r="51" spans="1:7" s="36" customFormat="1" ht="12" customHeight="1" outlineLevel="2">
      <c r="A51" s="37"/>
      <c r="B51" s="61" t="s">
        <v>63</v>
      </c>
      <c r="C51" s="61"/>
      <c r="D51" s="61"/>
      <c r="E51" s="61"/>
      <c r="F51" s="61"/>
      <c r="G51" s="39">
        <v>26614.58</v>
      </c>
    </row>
    <row r="52" spans="1:7" s="36" customFormat="1" ht="12" customHeight="1" outlineLevel="1">
      <c r="A52" s="37"/>
      <c r="B52" s="62" t="s">
        <v>64</v>
      </c>
      <c r="C52" s="62"/>
      <c r="D52" s="62"/>
      <c r="E52" s="62"/>
      <c r="F52" s="62"/>
      <c r="G52" s="38">
        <v>122812.35</v>
      </c>
    </row>
    <row r="53" spans="1:7" s="36" customFormat="1" ht="12" customHeight="1" outlineLevel="2">
      <c r="A53" s="37"/>
      <c r="B53" s="61" t="s">
        <v>65</v>
      </c>
      <c r="C53" s="61"/>
      <c r="D53" s="61"/>
      <c r="E53" s="61"/>
      <c r="F53" s="61"/>
      <c r="G53" s="39">
        <v>73822.97</v>
      </c>
    </row>
    <row r="54" spans="1:7" s="36" customFormat="1" ht="12" customHeight="1" outlineLevel="2">
      <c r="A54" s="37"/>
      <c r="B54" s="61" t="s">
        <v>66</v>
      </c>
      <c r="C54" s="61"/>
      <c r="D54" s="61"/>
      <c r="E54" s="61"/>
      <c r="F54" s="61"/>
      <c r="G54" s="39">
        <v>48989.38</v>
      </c>
    </row>
    <row r="55" spans="1:7" s="36" customFormat="1" ht="12" customHeight="1" outlineLevel="1">
      <c r="A55" s="37"/>
      <c r="B55" s="62" t="s">
        <v>67</v>
      </c>
      <c r="C55" s="62"/>
      <c r="D55" s="62"/>
      <c r="E55" s="62"/>
      <c r="F55" s="62"/>
      <c r="G55" s="38">
        <v>95811.62</v>
      </c>
    </row>
    <row r="56" spans="1:7" s="36" customFormat="1" ht="12" customHeight="1" outlineLevel="2">
      <c r="A56" s="37"/>
      <c r="B56" s="61" t="s">
        <v>68</v>
      </c>
      <c r="C56" s="61"/>
      <c r="D56" s="61"/>
      <c r="E56" s="61"/>
      <c r="F56" s="61"/>
      <c r="G56" s="39">
        <v>27822.16</v>
      </c>
    </row>
    <row r="57" spans="1:7" s="36" customFormat="1" ht="12" customHeight="1" outlineLevel="2">
      <c r="A57" s="37"/>
      <c r="B57" s="61" t="s">
        <v>69</v>
      </c>
      <c r="C57" s="61"/>
      <c r="D57" s="61"/>
      <c r="E57" s="61"/>
      <c r="F57" s="61"/>
      <c r="G57" s="39">
        <v>59189.35</v>
      </c>
    </row>
    <row r="58" spans="1:7" s="36" customFormat="1" ht="12" customHeight="1" outlineLevel="2">
      <c r="A58" s="37"/>
      <c r="B58" s="61" t="s">
        <v>70</v>
      </c>
      <c r="C58" s="61"/>
      <c r="D58" s="61"/>
      <c r="E58" s="61"/>
      <c r="F58" s="61"/>
      <c r="G58" s="39">
        <v>8800.11</v>
      </c>
    </row>
    <row r="59" spans="1:7" s="36" customFormat="1" ht="12" customHeight="1" outlineLevel="1">
      <c r="A59" s="37"/>
      <c r="B59" s="62" t="s">
        <v>71</v>
      </c>
      <c r="C59" s="62"/>
      <c r="D59" s="62"/>
      <c r="E59" s="62"/>
      <c r="F59" s="62"/>
      <c r="G59" s="38">
        <v>134621.98</v>
      </c>
    </row>
    <row r="60" spans="1:7" s="36" customFormat="1" ht="12" customHeight="1" outlineLevel="2">
      <c r="A60" s="37"/>
      <c r="B60" s="61" t="s">
        <v>72</v>
      </c>
      <c r="C60" s="61"/>
      <c r="D60" s="61"/>
      <c r="E60" s="61"/>
      <c r="F60" s="61"/>
      <c r="G60" s="39">
        <v>134621.98</v>
      </c>
    </row>
    <row r="61" spans="1:7" s="36" customFormat="1" ht="12" customHeight="1">
      <c r="A61" s="37"/>
      <c r="B61" s="63" t="s">
        <v>73</v>
      </c>
      <c r="C61" s="63"/>
      <c r="D61" s="63"/>
      <c r="E61" s="63"/>
      <c r="F61" s="63"/>
      <c r="G61" s="40">
        <f>G42</f>
        <v>754538.9199999999</v>
      </c>
    </row>
    <row r="64" spans="2:6" ht="33.75" customHeight="1">
      <c r="B64" s="59" t="s">
        <v>75</v>
      </c>
      <c r="C64" s="59"/>
      <c r="D64" s="59"/>
      <c r="E64" s="59"/>
      <c r="F64" s="59"/>
    </row>
    <row r="65" spans="2:6" ht="13.5" thickBot="1">
      <c r="B65" s="1" t="s">
        <v>76</v>
      </c>
      <c r="E65" s="3"/>
      <c r="F65" s="4"/>
    </row>
    <row r="66" spans="2:6" ht="12" thickBot="1">
      <c r="B66" s="56" t="s">
        <v>77</v>
      </c>
      <c r="C66" s="56"/>
      <c r="D66" s="56"/>
      <c r="E66" s="56"/>
      <c r="F66" s="57" t="s">
        <v>53</v>
      </c>
    </row>
    <row r="67" spans="2:6" ht="12" thickBot="1">
      <c r="B67" s="56"/>
      <c r="C67" s="56"/>
      <c r="D67" s="56"/>
      <c r="E67" s="56"/>
      <c r="F67" s="57"/>
    </row>
    <row r="68" spans="2:6" ht="12.75" thickBot="1">
      <c r="B68" s="52" t="s">
        <v>78</v>
      </c>
      <c r="C68" s="52"/>
      <c r="D68" s="52"/>
      <c r="E68" s="52"/>
      <c r="F68" s="42"/>
    </row>
    <row r="70" spans="2:6" ht="41.25" customHeight="1" thickBot="1">
      <c r="B70" s="53" t="s">
        <v>79</v>
      </c>
      <c r="C70" s="53"/>
      <c r="D70" s="53"/>
      <c r="E70" s="53"/>
      <c r="F70" s="53"/>
    </row>
    <row r="71" spans="2:6" ht="24.75" thickBot="1">
      <c r="B71" s="5" t="s">
        <v>5</v>
      </c>
      <c r="C71" s="6" t="s">
        <v>30</v>
      </c>
      <c r="D71" s="6" t="s">
        <v>80</v>
      </c>
      <c r="E71" s="6" t="s">
        <v>81</v>
      </c>
      <c r="F71" s="7" t="s">
        <v>53</v>
      </c>
    </row>
    <row r="72" spans="2:6" ht="12">
      <c r="B72" s="8">
        <v>1</v>
      </c>
      <c r="C72" s="23" t="s">
        <v>82</v>
      </c>
      <c r="D72" s="43"/>
      <c r="E72" s="25">
        <v>57440.99</v>
      </c>
      <c r="F72" s="44"/>
    </row>
    <row r="73" spans="2:6" ht="24">
      <c r="B73" s="8">
        <v>2</v>
      </c>
      <c r="C73" s="23" t="s">
        <v>83</v>
      </c>
      <c r="D73" s="25">
        <v>72910.79</v>
      </c>
      <c r="E73" s="25">
        <v>61335.23</v>
      </c>
      <c r="F73" s="44"/>
    </row>
    <row r="74" spans="2:6" ht="48">
      <c r="B74" s="8">
        <v>3</v>
      </c>
      <c r="C74" s="23" t="s">
        <v>84</v>
      </c>
      <c r="D74" s="24">
        <v>0</v>
      </c>
      <c r="E74" s="24">
        <v>0</v>
      </c>
      <c r="F74" s="44"/>
    </row>
    <row r="75" spans="2:6" ht="24.75" thickBot="1">
      <c r="B75" s="8">
        <v>4</v>
      </c>
      <c r="C75" s="23" t="s">
        <v>85</v>
      </c>
      <c r="D75" s="24">
        <v>0</v>
      </c>
      <c r="E75" s="24">
        <v>0</v>
      </c>
      <c r="F75" s="44"/>
    </row>
    <row r="76" spans="2:6" ht="12.75" thickBot="1">
      <c r="B76" s="32"/>
      <c r="C76" s="33" t="s">
        <v>50</v>
      </c>
      <c r="D76" s="34">
        <v>72910.79</v>
      </c>
      <c r="E76" s="34">
        <v>118776.22</v>
      </c>
      <c r="F76" s="45">
        <v>0</v>
      </c>
    </row>
    <row r="78" spans="2:6" ht="12">
      <c r="B78" s="50" t="s">
        <v>86</v>
      </c>
      <c r="C78" s="50"/>
      <c r="D78" s="50"/>
      <c r="E78" s="46">
        <v>118776.22</v>
      </c>
      <c r="F78" t="s">
        <v>87</v>
      </c>
    </row>
    <row r="79" spans="2:6" ht="12">
      <c r="B79" s="50" t="s">
        <v>88</v>
      </c>
      <c r="C79" s="50"/>
      <c r="D79" s="50"/>
      <c r="E79" s="47">
        <v>0</v>
      </c>
      <c r="F79" s="4" t="s">
        <v>87</v>
      </c>
    </row>
    <row r="80" spans="2:6" ht="12">
      <c r="B80" s="50" t="s">
        <v>89</v>
      </c>
      <c r="C80" s="50"/>
      <c r="D80" s="50"/>
      <c r="E80" s="47">
        <v>0</v>
      </c>
      <c r="F80" s="48" t="s">
        <v>87</v>
      </c>
    </row>
    <row r="81" spans="2:6" ht="12">
      <c r="B81" s="50" t="s">
        <v>90</v>
      </c>
      <c r="C81" s="50"/>
      <c r="D81" s="50"/>
      <c r="E81" s="46">
        <v>118776.22</v>
      </c>
      <c r="F81" s="48" t="s">
        <v>87</v>
      </c>
    </row>
    <row r="82" spans="2:6" ht="12">
      <c r="B82" s="51" t="s">
        <v>91</v>
      </c>
      <c r="C82" s="51"/>
      <c r="D82" s="51"/>
      <c r="E82" s="49"/>
      <c r="F82" s="48"/>
    </row>
  </sheetData>
  <mergeCells count="45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4:F64"/>
    <mergeCell ref="B66:E67"/>
    <mergeCell ref="F66:F67"/>
    <mergeCell ref="B80:D80"/>
    <mergeCell ref="B81:D81"/>
    <mergeCell ref="B82:D82"/>
    <mergeCell ref="B68:E68"/>
    <mergeCell ref="B70:F70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2012-04-12T05:53:54Z</cp:lastPrinted>
  <dcterms:created xsi:type="dcterms:W3CDTF">2012-03-26T04:52:03Z</dcterms:created>
  <dcterms:modified xsi:type="dcterms:W3CDTF">2012-04-12T05:54:02Z</dcterms:modified>
  <cp:category/>
  <cp:version/>
  <cp:contentType/>
  <cp:contentStatus/>
  <cp:revision>1</cp:revision>
</cp:coreProperties>
</file>