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<sst xmlns="http://schemas.openxmlformats.org/spreadsheetml/2006/main" count="107" uniqueCount="94">
  <si>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</si>
  <si>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</si>
  <si>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</si>
  <si>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</si>
  <si>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Маяковского 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</si>
  <si>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</si>
  <si>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</si>
  <si>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</si>
  <si>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</si>
  <si>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</si>
  <si>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</si>
  <si>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</si>
  <si>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</si>
  <si>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</si>
  <si>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</si>
  <si>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</si>
  <si>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</si>
  <si>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</si>
  <si>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</si>
  <si>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</si>
  <si>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</si>
  <si>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</si>
  <si>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</si>
  <si>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</si>
  <si>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</si>
  <si>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</si>
  <si>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</si>
  <si>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</si>
  <si>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</si>
  <si>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</si>
  <si>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</si>
  <si>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</si>
  <si>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</si>
  <si>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</si>
  <si>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</si>
  <si>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</si>
  <si>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</si>
  <si>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</si>
  <si>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</si>
  <si>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</si>
  <si>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</si>
  <si>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</si>
  <si>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</si>
  <si>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</si>
  <si>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</si>
  <si>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</si>
  <si>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</si>
  <si>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</si>
  <si>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</si>
  <si>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</si>
  <si>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</si>
  <si>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</si>
  <si>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</si>
  <si>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</si>
  <si>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</si>
  <si>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</si>
  <si>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</si>
  <si>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</si>
  <si>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</si>
  <si>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</si>
  <si>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</si>
  <si>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</si>
  <si>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</si>
  <si>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</si>
  <si>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</si>
  <si>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</si>
  <si>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</si>
  <si>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</si>
  <si>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</si>
  <si>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</si>
  <si>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</si>
  <si>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</si>
  <si>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</si>
  <si>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</si>
  <si>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</si>
  <si>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</si>
  <si>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</si>
  <si>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</si>
  <si>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</si>
  <si>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</si>
  <si>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</si>
  <si>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</si>
  <si>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</si>
  <si>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</si>
  <si>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</si>
  <si>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</si>
  <si>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</si>
  <si>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</si>
  <si>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</si>
  <si>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</si>
  <si>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</si>
  <si>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</si>
  <si>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01.07.2010г.</t>
  </si>
  <si>
    <t>10 026,346
1 352,31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</si>
</sst>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5">
      <selection activeCell="B62" sqref="B62:F62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3761.6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2744.6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37.9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62.1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3101583.4842749997</v>
      </c>
      <c r="F18" s="21">
        <f>SUM(F19:F24)</f>
        <v>3095060.11</v>
      </c>
      <c r="G18" s="21">
        <f>SUM(G19:G24)</f>
        <v>-6523.374274999893</v>
      </c>
    </row>
    <row r="19" spans="2:8" ht="24" customHeight="1">
      <c r="B19" s="8">
        <v>2</v>
      </c>
      <c r="C19" s="23" t="s">
        <v>73</v>
      </c>
      <c r="D19" s="27" t="s">
        <v>93</v>
      </c>
      <c r="E19" s="25">
        <v>1983481.18</v>
      </c>
      <c r="F19" s="25">
        <v>1946453.24</v>
      </c>
      <c r="G19" s="26">
        <f aca="true" t="shared" si="0" ref="G19:G24">F19-E19</f>
        <v>-37027.939999999944</v>
      </c>
      <c r="H19" s="41"/>
    </row>
    <row r="20" spans="2:7" ht="12" customHeight="1">
      <c r="B20" s="8">
        <v>3</v>
      </c>
      <c r="C20" s="23" t="s">
        <v>23</v>
      </c>
      <c r="D20" s="25">
        <v>16605.19</v>
      </c>
      <c r="E20" s="25">
        <f>20.8*D20</f>
        <v>345387.952</v>
      </c>
      <c r="F20" s="25">
        <v>342655.75</v>
      </c>
      <c r="G20" s="26">
        <f t="shared" si="0"/>
        <v>-2732.20199999999</v>
      </c>
    </row>
    <row r="21" spans="2:7" ht="12" customHeight="1">
      <c r="B21" s="8">
        <v>4</v>
      </c>
      <c r="C21" s="23" t="s">
        <v>24</v>
      </c>
      <c r="D21" s="25">
        <f>D20+10026.346</f>
        <v>26631.536</v>
      </c>
      <c r="E21" s="25">
        <f>10.76*D21</f>
        <v>286555.32736</v>
      </c>
      <c r="F21" s="25">
        <v>273334.26</v>
      </c>
      <c r="G21" s="26">
        <f t="shared" si="0"/>
        <v>-13221.067359999986</v>
      </c>
    </row>
    <row r="22" spans="2:7" ht="12" customHeight="1">
      <c r="B22" s="8">
        <v>5</v>
      </c>
      <c r="C22" s="23" t="s">
        <v>25</v>
      </c>
      <c r="D22" s="25">
        <v>384050</v>
      </c>
      <c r="E22" s="25">
        <f>1.2658743*D22</f>
        <v>486159.02491499996</v>
      </c>
      <c r="F22" s="25">
        <v>532616.86</v>
      </c>
      <c r="G22" s="26">
        <f t="shared" si="0"/>
        <v>46457.83508500003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83385.73</v>
      </c>
      <c r="E28" s="25">
        <v>769549.98</v>
      </c>
      <c r="F28" s="25">
        <v>688093.84</v>
      </c>
      <c r="G28" s="26">
        <v>164841.87</v>
      </c>
    </row>
    <row r="29" spans="2:7" ht="12" customHeight="1">
      <c r="B29" s="8">
        <v>2</v>
      </c>
      <c r="C29" s="19" t="s">
        <v>22</v>
      </c>
      <c r="D29" s="21">
        <v>384031.62</v>
      </c>
      <c r="E29" s="21">
        <v>3095060.11</v>
      </c>
      <c r="F29" s="21">
        <v>2890706.86</v>
      </c>
      <c r="G29" s="22">
        <v>588384.87</v>
      </c>
    </row>
    <row r="30" spans="2:7" ht="12" customHeight="1">
      <c r="B30" s="28" t="s">
        <v>36</v>
      </c>
      <c r="C30" s="23" t="s">
        <v>37</v>
      </c>
      <c r="D30" s="25">
        <v>115240.87</v>
      </c>
      <c r="E30" s="25">
        <v>922358.68</v>
      </c>
      <c r="F30" s="25">
        <v>818787.37</v>
      </c>
      <c r="G30" s="26">
        <v>218812.18</v>
      </c>
    </row>
    <row r="31" spans="2:7" ht="12" customHeight="1">
      <c r="B31" s="28" t="s">
        <v>38</v>
      </c>
      <c r="C31" s="23" t="s">
        <v>39</v>
      </c>
      <c r="D31" s="25">
        <v>114307.03</v>
      </c>
      <c r="E31" s="25">
        <v>1024094.56</v>
      </c>
      <c r="F31" s="25">
        <v>955692.48</v>
      </c>
      <c r="G31" s="26">
        <v>182709.11</v>
      </c>
    </row>
    <row r="32" spans="2:7" ht="12" customHeight="1">
      <c r="B32" s="28" t="s">
        <v>40</v>
      </c>
      <c r="C32" s="23" t="s">
        <v>41</v>
      </c>
      <c r="D32" s="25">
        <v>37954.41</v>
      </c>
      <c r="E32" s="25">
        <v>342655.75</v>
      </c>
      <c r="F32" s="25">
        <v>318384.18</v>
      </c>
      <c r="G32" s="26">
        <v>62225.98</v>
      </c>
    </row>
    <row r="33" spans="2:7" ht="12" customHeight="1">
      <c r="B33" s="28" t="s">
        <v>42</v>
      </c>
      <c r="C33" s="23" t="s">
        <v>43</v>
      </c>
      <c r="D33" s="25">
        <v>30939.18</v>
      </c>
      <c r="E33" s="25">
        <v>273334.26</v>
      </c>
      <c r="F33" s="25">
        <v>254879.69</v>
      </c>
      <c r="G33" s="26">
        <v>49393.75</v>
      </c>
    </row>
    <row r="34" spans="2:7" ht="12" customHeight="1">
      <c r="B34" s="28" t="s">
        <v>44</v>
      </c>
      <c r="C34" s="23" t="s">
        <v>45</v>
      </c>
      <c r="D34" s="25">
        <v>85590.13</v>
      </c>
      <c r="E34" s="25">
        <v>532616.86</v>
      </c>
      <c r="F34" s="25">
        <v>542963.14</v>
      </c>
      <c r="G34" s="26">
        <v>75243.85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467417.35</v>
      </c>
      <c r="E37" s="34">
        <v>3864610.09</v>
      </c>
      <c r="F37" s="34">
        <v>3578800.7</v>
      </c>
      <c r="G37" s="35">
        <v>753226.74</v>
      </c>
    </row>
    <row r="38" spans="2:5" ht="25.5" customHeight="1">
      <c r="B38" s="63" t="s">
        <v>91</v>
      </c>
      <c r="C38" s="64"/>
      <c r="D38" s="64"/>
      <c r="E38" s="50">
        <v>40800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f>G43+G47+G51+G54+G58</f>
        <v>817987.6699999999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f>SUM(G44:G46)</f>
        <v>149857.03999999998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43977.6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33976.24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f>61903.2+10000</f>
        <v>71903.2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v>271136.86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145001.64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89290.66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36844.56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155268.74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87449.11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67819.63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100506.09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29185.31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62089.46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9231.32</v>
      </c>
    </row>
    <row r="58" spans="1:7" s="36" customFormat="1" ht="12" customHeight="1" outlineLevel="1">
      <c r="A58" s="37"/>
      <c r="B58" s="65" t="s">
        <v>70</v>
      </c>
      <c r="C58" s="65"/>
      <c r="D58" s="65"/>
      <c r="E58" s="65"/>
      <c r="F58" s="65"/>
      <c r="G58" s="38">
        <v>141218.94</v>
      </c>
    </row>
    <row r="59" spans="1:7" s="36" customFormat="1" ht="12" customHeight="1" outlineLevel="2">
      <c r="A59" s="37"/>
      <c r="B59" s="66" t="s">
        <v>71</v>
      </c>
      <c r="C59" s="66"/>
      <c r="D59" s="66"/>
      <c r="E59" s="66"/>
      <c r="F59" s="66"/>
      <c r="G59" s="39">
        <v>141218.94</v>
      </c>
    </row>
    <row r="60" spans="1:7" s="36" customFormat="1" ht="12" customHeight="1">
      <c r="A60" s="37"/>
      <c r="B60" s="67" t="s">
        <v>72</v>
      </c>
      <c r="C60" s="67"/>
      <c r="D60" s="67"/>
      <c r="E60" s="67"/>
      <c r="F60" s="67"/>
      <c r="G60" s="40">
        <f>G42</f>
        <v>817987.6699999999</v>
      </c>
    </row>
    <row r="62" spans="2:6" ht="30" customHeight="1">
      <c r="B62" s="53" t="s">
        <v>74</v>
      </c>
      <c r="C62" s="53"/>
      <c r="D62" s="53"/>
      <c r="E62" s="53"/>
      <c r="F62" s="53"/>
    </row>
    <row r="63" spans="2:6" ht="13.5" thickBot="1">
      <c r="B63" s="1" t="s">
        <v>75</v>
      </c>
      <c r="E63" s="3"/>
      <c r="F63" s="4"/>
    </row>
    <row r="64" spans="2:6" ht="12" thickBot="1">
      <c r="B64" s="58" t="s">
        <v>76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77</v>
      </c>
      <c r="C66" s="68"/>
      <c r="D66" s="68"/>
      <c r="E66" s="68"/>
      <c r="F66" s="42"/>
    </row>
    <row r="68" spans="2:6" ht="40.5" customHeight="1" thickBot="1">
      <c r="B68" s="57" t="s">
        <v>78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3"/>
      <c r="E70" s="25">
        <v>22097.3</v>
      </c>
      <c r="F70" s="44"/>
    </row>
    <row r="71" spans="2:8" ht="36.75">
      <c r="B71" s="8">
        <v>2</v>
      </c>
      <c r="C71" s="23" t="s">
        <v>92</v>
      </c>
      <c r="D71" s="43"/>
      <c r="E71" s="25">
        <v>49101.93</v>
      </c>
      <c r="F71" s="44"/>
      <c r="G71" s="51"/>
      <c r="H71" s="51"/>
    </row>
    <row r="72" spans="2:6" ht="24">
      <c r="B72" s="8">
        <v>3</v>
      </c>
      <c r="C72" s="23" t="s">
        <v>82</v>
      </c>
      <c r="D72" s="25">
        <v>82990.02</v>
      </c>
      <c r="E72" s="25">
        <v>72553.41</v>
      </c>
      <c r="F72" s="44"/>
    </row>
    <row r="73" spans="2:6" ht="48">
      <c r="B73" s="8">
        <v>4</v>
      </c>
      <c r="C73" s="23" t="s">
        <v>83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84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82990.02</v>
      </c>
      <c r="E75" s="34">
        <f>SUM(E70:E74)</f>
        <v>143752.64</v>
      </c>
      <c r="F75" s="45">
        <v>0</v>
      </c>
    </row>
    <row r="77" spans="2:6" ht="12">
      <c r="B77" s="69" t="s">
        <v>85</v>
      </c>
      <c r="C77" s="69"/>
      <c r="D77" s="69"/>
      <c r="E77" s="46">
        <f>E75</f>
        <v>143752.64</v>
      </c>
      <c r="F77" t="s">
        <v>86</v>
      </c>
    </row>
    <row r="78" spans="2:6" ht="12">
      <c r="B78" s="69" t="s">
        <v>87</v>
      </c>
      <c r="C78" s="69"/>
      <c r="D78" s="69"/>
      <c r="E78" s="47">
        <v>0</v>
      </c>
      <c r="F78" s="4" t="s">
        <v>86</v>
      </c>
    </row>
    <row r="79" spans="2:6" ht="12">
      <c r="B79" s="69" t="s">
        <v>88</v>
      </c>
      <c r="C79" s="69"/>
      <c r="D79" s="69"/>
      <c r="E79" s="47">
        <v>0</v>
      </c>
      <c r="F79" s="48" t="s">
        <v>86</v>
      </c>
    </row>
    <row r="80" spans="2:6" ht="12">
      <c r="B80" s="69" t="s">
        <v>89</v>
      </c>
      <c r="C80" s="69"/>
      <c r="D80" s="69"/>
      <c r="E80" s="46">
        <f>E77</f>
        <v>143752.64</v>
      </c>
      <c r="F80" s="48" t="s">
        <v>86</v>
      </c>
    </row>
    <row r="81" spans="2:6" ht="12">
      <c r="B81" s="70" t="s">
        <v>90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2012-04-11T06:50:22Z</cp:lastPrinted>
  <dcterms:created xsi:type="dcterms:W3CDTF">2012-03-26T08:40:33Z</dcterms:created>
  <dcterms:modified xsi:type="dcterms:W3CDTF">2012-04-11T06:50:24Z</dcterms:modified>
  <cp:category/>
  <cp:version/>
  <cp:contentType/>
  <cp:contentStatus/>
  <cp:revision>1</cp:revision>
</cp:coreProperties>
</file>