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<sst xmlns="http://schemas.openxmlformats.org/spreadsheetml/2006/main" count="109" uniqueCount="96">
  <si>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</si>
  <si>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</si>
  <si>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</si>
  <si>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</si>
  <si>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Мамина Сибиряка, 57А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</si>
  <si>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</si>
  <si>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</si>
  <si>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</si>
  <si>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</si>
  <si>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</si>
  <si>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</si>
  <si>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</si>
  <si>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</si>
  <si>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</si>
  <si>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</si>
  <si>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</si>
  <si>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</si>
  <si>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</si>
  <si>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</si>
  <si>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</si>
  <si>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</si>
  <si>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</si>
  <si>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</si>
  <si>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</si>
  <si>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</si>
  <si>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11 758,153
316,76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</si>
  <si>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</si>
  <si>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</si>
  <si>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</si>
  <si>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</si>
  <si>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</si>
  <si>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</si>
  <si>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</si>
  <si>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</si>
  <si>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</si>
  <si>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</si>
  <si>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</si>
  <si>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</si>
  <si>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</si>
  <si>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</si>
  <si>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</si>
  <si>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</si>
  <si>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</si>
  <si>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</si>
  <si>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</si>
  <si>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</si>
  <si>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</si>
  <si>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</si>
  <si>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</si>
  <si>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</si>
  <si>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</si>
  <si>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</si>
  <si>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</si>
  <si>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</si>
  <si>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</si>
  <si>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</si>
  <si>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</si>
  <si>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</si>
  <si>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2.2.10. Текущий ремонт - кровли</t>
  </si>
  <si>
    <t>2.2.7. Текущий ремонт - специальные общедомовые технические устройства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</si>
  <si>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</si>
  <si>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</si>
  <si>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</si>
  <si>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2.1.4. Поверка счетчиков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</si>
  <si>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</si>
  <si>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</si>
  <si>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</si>
  <si>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</si>
  <si>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</si>
  <si>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</si>
  <si>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</si>
  <si>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</si>
  <si>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</si>
  <si>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</si>
  <si>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</si>
  <si>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</si>
  <si>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</si>
  <si>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</si>
  <si>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</si>
  <si>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</si>
  <si>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</si>
  <si>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</si>
  <si>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</si>
  <si>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</si>
  <si>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</si>
  <si>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Перечислены денежные средства, собранные до 01.10.2010г.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</si>
  <si>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</si>
  <si>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</si>
  <si>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</si>
  <si>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</si>
  <si>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</si>
  <si>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</si>
  <si>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</si>
  <si>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</si>
  <si>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</si>
  <si>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
 общего имущества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</si>
</sst>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Border="1" applyAlignment="1">
      <alignment horizontal="center"/>
    </xf>
    <xf numFmtId="0" fontId="0" fillId="4" borderId="10" xfId="0" applyNumberFormat="1" applyFont="1" applyBorder="1" applyAlignment="1">
      <alignment horizontal="center"/>
    </xf>
    <xf numFmtId="0" fontId="7" fillId="4" borderId="11" xfId="0" applyNumberFormat="1" applyFont="1" applyBorder="1" applyAlignment="1">
      <alignment horizontal="left"/>
    </xf>
    <xf numFmtId="4" fontId="7" fillId="4" borderId="11" xfId="0" applyNumberFormat="1" applyFont="1" applyBorder="1" applyAlignment="1">
      <alignment horizontal="left" indent="1"/>
    </xf>
    <xf numFmtId="4" fontId="0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  <xf numFmtId="0" fontId="2" fillId="0" borderId="0" xfId="0" applyNumberFormat="1" applyAlignment="1">
      <alignment horizontal="center" wrapText="1"/>
    </xf>
    <xf numFmtId="0" fontId="7" fillId="2" borderId="1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" xfId="0" applyNumberFormat="1" applyFont="1" applyAlignment="1">
      <alignment horizontal="right" wrapText="1"/>
    </xf>
    <xf numFmtId="0" fontId="6" fillId="3" borderId="13" xfId="0" applyNumberFormat="1" applyFont="1" applyAlignment="1">
      <alignment horizontal="left" wrapText="1" indent="2"/>
    </xf>
    <xf numFmtId="0" fontId="7" fillId="6" borderId="12" xfId="0" applyNumberFormat="1" applyFont="1" applyAlignment="1">
      <alignment horizontal="right" wrapText="1"/>
    </xf>
    <xf numFmtId="0" fontId="8" fillId="5" borderId="13" xfId="0" applyNumberFormat="1" applyFont="1" applyAlignment="1">
      <alignment horizontal="left" wrapText="1" inden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5" fillId="0" borderId="0" xfId="0" applyAlignment="1">
      <alignment horizontal="left"/>
    </xf>
    <xf numFmtId="0" fontId="7" fillId="2" borderId="14" xfId="0" applyNumberFormat="1" applyFont="1" applyAlignment="1">
      <alignment horizontal="left" wrapText="1" indent="1"/>
    </xf>
    <xf numFmtId="0" fontId="7" fillId="2" borderId="15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5"/>
  <sheetViews>
    <sheetView tabSelected="1" workbookViewId="0" topLeftCell="A1">
      <selection activeCell="F9" sqref="F9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4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72" t="s">
        <v>0</v>
      </c>
      <c r="C1" s="72"/>
      <c r="D1" s="72"/>
      <c r="E1" s="72"/>
      <c r="F1" s="72"/>
    </row>
    <row r="3" spans="2:6" ht="45.75" customHeight="1">
      <c r="B3" s="59" t="s">
        <v>1</v>
      </c>
      <c r="C3" s="59"/>
      <c r="D3" s="59"/>
      <c r="E3" s="59"/>
      <c r="F3" s="59"/>
    </row>
    <row r="4" spans="2:4" ht="12.75">
      <c r="B4" s="73" t="s">
        <v>2</v>
      </c>
      <c r="C4" s="73"/>
      <c r="D4" s="73"/>
    </row>
    <row r="5" spans="2:4" ht="11.25">
      <c r="B5" s="74"/>
      <c r="C5" s="74"/>
      <c r="D5" s="74"/>
    </row>
    <row r="6" spans="2:6" ht="15.75">
      <c r="B6" s="2" t="s">
        <v>3</v>
      </c>
      <c r="C6" s="68" t="s">
        <v>4</v>
      </c>
      <c r="D6" s="68"/>
      <c r="E6" s="68"/>
      <c r="F6" s="3"/>
    </row>
    <row r="7" spans="4:5" ht="12.75" thickBot="1">
      <c r="D7" s="3"/>
      <c r="E7" s="4"/>
    </row>
    <row r="8" spans="2:5" ht="14.25" customHeight="1">
      <c r="B8" s="5" t="s">
        <v>5</v>
      </c>
      <c r="C8" s="6" t="s">
        <v>6</v>
      </c>
      <c r="D8" s="6" t="s">
        <v>7</v>
      </c>
      <c r="E8" s="7" t="s">
        <v>8</v>
      </c>
    </row>
    <row r="9" spans="2:5" ht="23.25" customHeight="1">
      <c r="B9" s="8">
        <v>1</v>
      </c>
      <c r="C9" s="9" t="s">
        <v>9</v>
      </c>
      <c r="D9" s="10" t="s">
        <v>10</v>
      </c>
      <c r="E9" s="11">
        <v>3132.3</v>
      </c>
    </row>
    <row r="10" spans="2:5" ht="12" customHeight="1">
      <c r="B10" s="8">
        <v>2</v>
      </c>
      <c r="C10" s="9" t="s">
        <v>11</v>
      </c>
      <c r="D10" s="10" t="s">
        <v>10</v>
      </c>
      <c r="E10" s="12">
        <v>2158.4</v>
      </c>
    </row>
    <row r="11" spans="2:5" ht="12" customHeight="1">
      <c r="B11" s="8">
        <v>3</v>
      </c>
      <c r="C11" s="9" t="s">
        <v>12</v>
      </c>
      <c r="D11" s="10" t="s">
        <v>13</v>
      </c>
      <c r="E11" s="13">
        <v>38.9</v>
      </c>
    </row>
    <row r="12" spans="2:5" ht="12" customHeight="1">
      <c r="B12" s="14">
        <v>4</v>
      </c>
      <c r="C12" s="15" t="s">
        <v>14</v>
      </c>
      <c r="D12" s="16" t="s">
        <v>13</v>
      </c>
      <c r="E12" s="17">
        <v>61.1</v>
      </c>
    </row>
    <row r="13" ht="3" customHeight="1"/>
    <row r="14" spans="2:6" ht="13.5" customHeight="1">
      <c r="B14" s="56" t="s">
        <v>15</v>
      </c>
      <c r="C14" s="56"/>
      <c r="D14" s="56"/>
      <c r="E14" s="56"/>
      <c r="F14" s="56"/>
    </row>
    <row r="15" spans="2:7" ht="12" customHeight="1">
      <c r="B15" s="60" t="s">
        <v>5</v>
      </c>
      <c r="C15" s="69" t="s">
        <v>16</v>
      </c>
      <c r="D15" s="70" t="s">
        <v>17</v>
      </c>
      <c r="E15" s="70"/>
      <c r="F15" s="71" t="s">
        <v>18</v>
      </c>
      <c r="G15" s="61" t="s">
        <v>19</v>
      </c>
    </row>
    <row r="16" spans="2:7" ht="12" customHeight="1">
      <c r="B16" s="60"/>
      <c r="C16" s="69"/>
      <c r="D16" s="18" t="s">
        <v>20</v>
      </c>
      <c r="E16" s="18" t="s">
        <v>21</v>
      </c>
      <c r="F16" s="71"/>
      <c r="G16" s="61"/>
    </row>
    <row r="17" spans="2:8" ht="12" customHeight="1">
      <c r="B17" s="8">
        <v>1</v>
      </c>
      <c r="C17" s="19" t="s">
        <v>22</v>
      </c>
      <c r="D17" s="20"/>
      <c r="E17" s="21">
        <v>2299258.06</v>
      </c>
      <c r="F17" s="21">
        <v>2071422.15</v>
      </c>
      <c r="G17" s="22">
        <v>-227835.91</v>
      </c>
      <c r="H17" s="55"/>
    </row>
    <row r="18" spans="2:7" ht="12" customHeight="1">
      <c r="B18" s="8">
        <v>2</v>
      </c>
      <c r="C18" s="23" t="s">
        <v>23</v>
      </c>
      <c r="D18" s="24">
        <v>793.43</v>
      </c>
      <c r="E18" s="25">
        <v>817665.29</v>
      </c>
      <c r="F18" s="25">
        <v>766186.35</v>
      </c>
      <c r="G18" s="26">
        <v>-51478.94</v>
      </c>
    </row>
    <row r="19" spans="2:7" ht="24" customHeight="1">
      <c r="B19" s="8">
        <v>3</v>
      </c>
      <c r="C19" s="23" t="s">
        <v>24</v>
      </c>
      <c r="D19" s="27" t="s">
        <v>25</v>
      </c>
      <c r="E19" s="25">
        <v>502365.4</v>
      </c>
      <c r="F19" s="25">
        <v>477219.33</v>
      </c>
      <c r="G19" s="26">
        <v>-25146.07</v>
      </c>
    </row>
    <row r="20" spans="2:7" ht="12" customHeight="1">
      <c r="B20" s="8">
        <v>4</v>
      </c>
      <c r="C20" s="23" t="s">
        <v>26</v>
      </c>
      <c r="D20" s="25">
        <v>17045.9</v>
      </c>
      <c r="E20" s="25">
        <v>354612.63</v>
      </c>
      <c r="F20" s="25">
        <v>260407.49</v>
      </c>
      <c r="G20" s="26">
        <v>-94205.14</v>
      </c>
    </row>
    <row r="21" spans="2:7" ht="12" customHeight="1">
      <c r="B21" s="8">
        <v>5</v>
      </c>
      <c r="C21" s="23" t="s">
        <v>27</v>
      </c>
      <c r="D21" s="25">
        <v>28804.05</v>
      </c>
      <c r="E21" s="25">
        <v>309977.64</v>
      </c>
      <c r="F21" s="25">
        <v>166446.83</v>
      </c>
      <c r="G21" s="26">
        <v>-143530.81</v>
      </c>
    </row>
    <row r="22" spans="2:7" ht="12" customHeight="1">
      <c r="B22" s="8">
        <v>6</v>
      </c>
      <c r="C22" s="23" t="s">
        <v>28</v>
      </c>
      <c r="D22" s="25">
        <v>255570</v>
      </c>
      <c r="E22" s="25">
        <v>314637.1</v>
      </c>
      <c r="F22" s="25">
        <v>401162.15</v>
      </c>
      <c r="G22" s="26">
        <v>86525.05</v>
      </c>
    </row>
    <row r="23" spans="2:7" ht="12" customHeight="1" hidden="1">
      <c r="B23" s="28" t="s">
        <v>29</v>
      </c>
      <c r="C23" s="27" t="s">
        <v>30</v>
      </c>
      <c r="D23" s="24">
        <v>0</v>
      </c>
      <c r="E23" s="24">
        <v>0</v>
      </c>
      <c r="F23" s="24">
        <v>0</v>
      </c>
      <c r="G23" s="29">
        <v>0</v>
      </c>
    </row>
    <row r="24" spans="2:7" ht="12" customHeight="1" thickBot="1">
      <c r="B24" s="14">
        <v>7</v>
      </c>
      <c r="C24" s="30" t="s">
        <v>31</v>
      </c>
      <c r="D24" s="31">
        <v>0</v>
      </c>
      <c r="E24" s="31">
        <v>0</v>
      </c>
      <c r="F24" s="31">
        <v>0</v>
      </c>
      <c r="G24" s="32">
        <v>0</v>
      </c>
    </row>
    <row r="25" ht="5.25" customHeight="1"/>
    <row r="26" spans="2:6" ht="24.75" customHeight="1">
      <c r="B26" s="56" t="s">
        <v>32</v>
      </c>
      <c r="C26" s="56"/>
      <c r="D26" s="56"/>
      <c r="E26" s="56"/>
      <c r="F26" s="56"/>
    </row>
    <row r="27" spans="2:7" ht="24" customHeight="1">
      <c r="B27" s="5" t="s">
        <v>5</v>
      </c>
      <c r="C27" s="6" t="s">
        <v>33</v>
      </c>
      <c r="D27" s="6" t="s">
        <v>34</v>
      </c>
      <c r="E27" s="6" t="s">
        <v>35</v>
      </c>
      <c r="F27" s="6" t="s">
        <v>36</v>
      </c>
      <c r="G27" s="7" t="s">
        <v>37</v>
      </c>
    </row>
    <row r="28" spans="2:7" ht="34.5" customHeight="1">
      <c r="B28" s="8">
        <v>1</v>
      </c>
      <c r="C28" s="23" t="s">
        <v>38</v>
      </c>
      <c r="D28" s="25">
        <v>51711.12</v>
      </c>
      <c r="E28" s="25">
        <v>542403.76</v>
      </c>
      <c r="F28" s="25">
        <v>530432.92</v>
      </c>
      <c r="G28" s="26">
        <v>63681.96</v>
      </c>
    </row>
    <row r="29" spans="2:7" ht="12" customHeight="1">
      <c r="B29" s="8">
        <v>2</v>
      </c>
      <c r="C29" s="19" t="s">
        <v>22</v>
      </c>
      <c r="D29" s="21">
        <v>245259.66</v>
      </c>
      <c r="E29" s="21">
        <v>2071422.15</v>
      </c>
      <c r="F29" s="21">
        <v>2074016.13</v>
      </c>
      <c r="G29" s="22">
        <v>242665.68</v>
      </c>
    </row>
    <row r="30" spans="2:7" ht="12" customHeight="1">
      <c r="B30" s="28" t="s">
        <v>39</v>
      </c>
      <c r="C30" s="23" t="s">
        <v>40</v>
      </c>
      <c r="D30" s="25">
        <v>124129.12</v>
      </c>
      <c r="E30" s="25">
        <v>766186.35</v>
      </c>
      <c r="F30" s="25">
        <v>790652.38</v>
      </c>
      <c r="G30" s="26">
        <v>99663.09</v>
      </c>
    </row>
    <row r="31" spans="2:7" ht="12" customHeight="1">
      <c r="B31" s="28" t="s">
        <v>41</v>
      </c>
      <c r="C31" s="23" t="s">
        <v>42</v>
      </c>
      <c r="D31" s="25">
        <v>41253.05</v>
      </c>
      <c r="E31" s="25">
        <v>477219.33</v>
      </c>
      <c r="F31" s="25">
        <v>462674.17</v>
      </c>
      <c r="G31" s="26">
        <v>55798.21</v>
      </c>
    </row>
    <row r="32" spans="2:7" ht="12" customHeight="1">
      <c r="B32" s="28" t="s">
        <v>43</v>
      </c>
      <c r="C32" s="23" t="s">
        <v>44</v>
      </c>
      <c r="D32" s="25">
        <v>22671.36</v>
      </c>
      <c r="E32" s="25">
        <v>260407.49</v>
      </c>
      <c r="F32" s="25">
        <v>252854.08</v>
      </c>
      <c r="G32" s="26">
        <v>30224.77</v>
      </c>
    </row>
    <row r="33" spans="2:7" ht="12" customHeight="1">
      <c r="B33" s="28" t="s">
        <v>45</v>
      </c>
      <c r="C33" s="23" t="s">
        <v>46</v>
      </c>
      <c r="D33" s="25">
        <v>14461.27</v>
      </c>
      <c r="E33" s="25">
        <v>166446.83</v>
      </c>
      <c r="F33" s="25">
        <v>161216.6</v>
      </c>
      <c r="G33" s="26">
        <v>19691.5</v>
      </c>
    </row>
    <row r="34" spans="2:7" ht="12" customHeight="1">
      <c r="B34" s="28" t="s">
        <v>47</v>
      </c>
      <c r="C34" s="23" t="s">
        <v>48</v>
      </c>
      <c r="D34" s="25">
        <v>42744.86</v>
      </c>
      <c r="E34" s="25">
        <v>401162.15</v>
      </c>
      <c r="F34" s="25">
        <v>406618.9</v>
      </c>
      <c r="G34" s="26">
        <v>37288.11</v>
      </c>
    </row>
    <row r="35" spans="2:7" ht="12" customHeight="1">
      <c r="B35" s="28" t="s">
        <v>49</v>
      </c>
      <c r="C35" s="23" t="s">
        <v>50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 thickBot="1">
      <c r="B36" s="28" t="s">
        <v>51</v>
      </c>
      <c r="C36" s="23" t="s">
        <v>52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52"/>
      <c r="C37" s="53" t="s">
        <v>53</v>
      </c>
      <c r="D37" s="54">
        <v>296970.78</v>
      </c>
      <c r="E37" s="35">
        <v>2613825.91</v>
      </c>
      <c r="F37" s="35">
        <v>2604449.05</v>
      </c>
      <c r="G37" s="36">
        <v>306347.64</v>
      </c>
    </row>
    <row r="38" spans="2:5" ht="27" customHeight="1">
      <c r="B38" s="66" t="s">
        <v>95</v>
      </c>
      <c r="C38" s="67"/>
      <c r="D38" s="67"/>
      <c r="E38" s="40">
        <v>16507</v>
      </c>
    </row>
    <row r="39" spans="2:4" ht="7.5" customHeight="1">
      <c r="B39" s="50"/>
      <c r="C39" s="51"/>
      <c r="D39" s="51"/>
    </row>
    <row r="40" ht="13.5" thickBot="1">
      <c r="B40" s="1" t="s">
        <v>54</v>
      </c>
    </row>
    <row r="41" spans="2:7" ht="24" customHeight="1">
      <c r="B41" s="60" t="s">
        <v>55</v>
      </c>
      <c r="C41" s="60"/>
      <c r="D41" s="60"/>
      <c r="E41" s="60"/>
      <c r="F41" s="60"/>
      <c r="G41" s="61" t="s">
        <v>56</v>
      </c>
    </row>
    <row r="42" spans="2:7" ht="2.25" customHeight="1">
      <c r="B42" s="60"/>
      <c r="C42" s="60"/>
      <c r="D42" s="60"/>
      <c r="E42" s="60"/>
      <c r="F42" s="60"/>
      <c r="G42" s="61"/>
    </row>
    <row r="43" spans="1:7" s="37" customFormat="1" ht="12" customHeight="1">
      <c r="A43" s="38"/>
      <c r="B43" s="65" t="s">
        <v>57</v>
      </c>
      <c r="C43" s="65"/>
      <c r="D43" s="65"/>
      <c r="E43" s="65"/>
      <c r="F43" s="65"/>
      <c r="G43" s="39">
        <f>SUM(G44:G45)</f>
        <v>197540.68</v>
      </c>
    </row>
    <row r="44" spans="1:7" s="37" customFormat="1" ht="12" customHeight="1" outlineLevel="1">
      <c r="A44" s="38"/>
      <c r="B44" s="63" t="s">
        <v>58</v>
      </c>
      <c r="C44" s="63"/>
      <c r="D44" s="63"/>
      <c r="E44" s="63"/>
      <c r="F44" s="63"/>
      <c r="G44" s="40">
        <v>162379.54</v>
      </c>
    </row>
    <row r="45" spans="1:7" s="37" customFormat="1" ht="12" customHeight="1" outlineLevel="1">
      <c r="A45" s="38"/>
      <c r="B45" s="63" t="s">
        <v>59</v>
      </c>
      <c r="C45" s="63"/>
      <c r="D45" s="63"/>
      <c r="E45" s="63"/>
      <c r="F45" s="63"/>
      <c r="G45" s="40">
        <v>35161.14</v>
      </c>
    </row>
    <row r="46" spans="1:7" s="37" customFormat="1" ht="12" customHeight="1">
      <c r="A46" s="38"/>
      <c r="B46" s="65" t="s">
        <v>60</v>
      </c>
      <c r="C46" s="65"/>
      <c r="D46" s="65"/>
      <c r="E46" s="65"/>
      <c r="F46" s="65"/>
      <c r="G46" s="39">
        <f>G47+G51+G55+G58</f>
        <v>535233.74</v>
      </c>
    </row>
    <row r="47" spans="1:7" s="37" customFormat="1" ht="12" customHeight="1" outlineLevel="1">
      <c r="A47" s="38"/>
      <c r="B47" s="65" t="s">
        <v>61</v>
      </c>
      <c r="C47" s="65"/>
      <c r="D47" s="65"/>
      <c r="E47" s="65"/>
      <c r="F47" s="65"/>
      <c r="G47" s="39">
        <f>SUM(G48:G50)</f>
        <v>225530.22999999998</v>
      </c>
    </row>
    <row r="48" spans="1:7" s="37" customFormat="1" ht="23.25" customHeight="1" outlineLevel="2">
      <c r="A48" s="38"/>
      <c r="B48" s="63" t="s">
        <v>62</v>
      </c>
      <c r="C48" s="63"/>
      <c r="D48" s="63"/>
      <c r="E48" s="63"/>
      <c r="F48" s="63"/>
      <c r="G48" s="40">
        <f>36620.4+20471.9</f>
        <v>57092.3</v>
      </c>
    </row>
    <row r="49" spans="1:7" s="37" customFormat="1" ht="12" customHeight="1" outlineLevel="2">
      <c r="A49" s="38"/>
      <c r="B49" s="63" t="s">
        <v>63</v>
      </c>
      <c r="C49" s="63"/>
      <c r="D49" s="63"/>
      <c r="E49" s="63"/>
      <c r="F49" s="63"/>
      <c r="G49" s="40">
        <v>3133.31</v>
      </c>
    </row>
    <row r="50" spans="1:7" s="37" customFormat="1" ht="23.25" customHeight="1" outlineLevel="2">
      <c r="A50" s="38"/>
      <c r="B50" s="63" t="s">
        <v>64</v>
      </c>
      <c r="C50" s="63"/>
      <c r="D50" s="63"/>
      <c r="E50" s="63"/>
      <c r="F50" s="63"/>
      <c r="G50" s="40">
        <f>66324+26685.93+78294.69-6000</f>
        <v>165304.62</v>
      </c>
    </row>
    <row r="51" spans="1:7" s="37" customFormat="1" ht="12" customHeight="1" outlineLevel="1">
      <c r="A51" s="38"/>
      <c r="B51" s="65" t="s">
        <v>65</v>
      </c>
      <c r="C51" s="65"/>
      <c r="D51" s="65"/>
      <c r="E51" s="65"/>
      <c r="F51" s="65"/>
      <c r="G51" s="39">
        <f>SUM(G52:G54)</f>
        <v>125996.26</v>
      </c>
    </row>
    <row r="52" spans="1:8" s="37" customFormat="1" ht="12" customHeight="1" outlineLevel="2">
      <c r="A52" s="38"/>
      <c r="B52" s="63" t="s">
        <v>66</v>
      </c>
      <c r="C52" s="63"/>
      <c r="D52" s="63"/>
      <c r="E52" s="63"/>
      <c r="F52" s="63"/>
      <c r="G52" s="40">
        <f>3500*1.4*12</f>
        <v>58800</v>
      </c>
      <c r="H52" s="75"/>
    </row>
    <row r="53" spans="1:7" s="37" customFormat="1" ht="12" customHeight="1" outlineLevel="2">
      <c r="A53" s="38"/>
      <c r="B53" s="63" t="s">
        <v>67</v>
      </c>
      <c r="C53" s="63"/>
      <c r="D53" s="63"/>
      <c r="E53" s="63"/>
      <c r="F53" s="63"/>
      <c r="G53" s="40">
        <v>47567.96</v>
      </c>
    </row>
    <row r="54" spans="1:7" s="37" customFormat="1" ht="12" customHeight="1" outlineLevel="2">
      <c r="A54" s="38"/>
      <c r="B54" s="63" t="s">
        <v>68</v>
      </c>
      <c r="C54" s="63"/>
      <c r="D54" s="63"/>
      <c r="E54" s="63"/>
      <c r="F54" s="63"/>
      <c r="G54" s="40">
        <v>19628.3</v>
      </c>
    </row>
    <row r="55" spans="1:7" s="37" customFormat="1" ht="12" customHeight="1" outlineLevel="1">
      <c r="A55" s="38"/>
      <c r="B55" s="65" t="s">
        <v>69</v>
      </c>
      <c r="C55" s="65"/>
      <c r="D55" s="65"/>
      <c r="E55" s="65"/>
      <c r="F55" s="65"/>
      <c r="G55" s="39">
        <f>SUM(G56:G57)</f>
        <v>94929.68</v>
      </c>
    </row>
    <row r="56" spans="1:8" s="37" customFormat="1" ht="12" customHeight="1" outlineLevel="2">
      <c r="A56" s="38"/>
      <c r="B56" s="63" t="s">
        <v>70</v>
      </c>
      <c r="C56" s="63"/>
      <c r="D56" s="63"/>
      <c r="E56" s="63"/>
      <c r="F56" s="63"/>
      <c r="G56" s="40">
        <f>3500*1.4*12</f>
        <v>58800</v>
      </c>
      <c r="H56" s="75"/>
    </row>
    <row r="57" spans="1:7" s="37" customFormat="1" ht="12" customHeight="1" outlineLevel="2">
      <c r="A57" s="38"/>
      <c r="B57" s="63" t="s">
        <v>71</v>
      </c>
      <c r="C57" s="63"/>
      <c r="D57" s="63"/>
      <c r="E57" s="63"/>
      <c r="F57" s="63"/>
      <c r="G57" s="40">
        <v>36129.68</v>
      </c>
    </row>
    <row r="58" spans="1:8" s="37" customFormat="1" ht="12" customHeight="1" outlineLevel="1">
      <c r="A58" s="38"/>
      <c r="B58" s="65" t="s">
        <v>72</v>
      </c>
      <c r="C58" s="65"/>
      <c r="D58" s="65"/>
      <c r="E58" s="65"/>
      <c r="F58" s="65"/>
      <c r="G58" s="39">
        <f>SUM(G59:G61)</f>
        <v>88777.57</v>
      </c>
      <c r="H58" s="75"/>
    </row>
    <row r="59" spans="1:7" s="37" customFormat="1" ht="12" customHeight="1" outlineLevel="2">
      <c r="A59" s="38"/>
      <c r="B59" s="63" t="s">
        <v>73</v>
      </c>
      <c r="C59" s="63"/>
      <c r="D59" s="63"/>
      <c r="E59" s="63"/>
      <c r="F59" s="63"/>
      <c r="G59" s="40">
        <v>26302.6</v>
      </c>
    </row>
    <row r="60" spans="1:7" s="37" customFormat="1" ht="12" customHeight="1" outlineLevel="2">
      <c r="A60" s="38"/>
      <c r="B60" s="63" t="s">
        <v>74</v>
      </c>
      <c r="C60" s="63"/>
      <c r="D60" s="63"/>
      <c r="E60" s="63"/>
      <c r="F60" s="63"/>
      <c r="G60" s="40">
        <v>53702.16</v>
      </c>
    </row>
    <row r="61" spans="1:7" s="37" customFormat="1" ht="12" customHeight="1" outlineLevel="2">
      <c r="A61" s="38"/>
      <c r="B61" s="63" t="s">
        <v>75</v>
      </c>
      <c r="C61" s="63"/>
      <c r="D61" s="63"/>
      <c r="E61" s="63"/>
      <c r="F61" s="63"/>
      <c r="G61" s="40">
        <v>8772.81</v>
      </c>
    </row>
    <row r="62" spans="1:7" s="37" customFormat="1" ht="12" customHeight="1">
      <c r="A62" s="38"/>
      <c r="B62" s="64" t="s">
        <v>76</v>
      </c>
      <c r="C62" s="64"/>
      <c r="D62" s="64"/>
      <c r="E62" s="64"/>
      <c r="F62" s="64"/>
      <c r="G62" s="41">
        <f>G46+G43</f>
        <v>732774.4199999999</v>
      </c>
    </row>
    <row r="65" spans="2:6" ht="37.5" customHeight="1">
      <c r="B65" s="59" t="s">
        <v>77</v>
      </c>
      <c r="C65" s="59"/>
      <c r="D65" s="59"/>
      <c r="E65" s="59"/>
      <c r="F65" s="59"/>
    </row>
    <row r="66" spans="2:6" ht="18" customHeight="1" thickBot="1">
      <c r="B66" s="1" t="s">
        <v>78</v>
      </c>
      <c r="E66" s="3"/>
      <c r="F66" s="4"/>
    </row>
    <row r="67" spans="2:6" ht="12" thickBot="1">
      <c r="B67" s="60" t="s">
        <v>79</v>
      </c>
      <c r="C67" s="60"/>
      <c r="D67" s="60"/>
      <c r="E67" s="60"/>
      <c r="F67" s="61" t="s">
        <v>56</v>
      </c>
    </row>
    <row r="68" spans="2:6" ht="12" thickBot="1">
      <c r="B68" s="60"/>
      <c r="C68" s="60"/>
      <c r="D68" s="60"/>
      <c r="E68" s="60"/>
      <c r="F68" s="61"/>
    </row>
    <row r="69" spans="2:6" ht="12.75" thickBot="1">
      <c r="B69" s="62" t="s">
        <v>80</v>
      </c>
      <c r="C69" s="62"/>
      <c r="D69" s="62"/>
      <c r="E69" s="62"/>
      <c r="F69" s="42"/>
    </row>
    <row r="71" spans="2:6" ht="38.25" customHeight="1" thickBot="1">
      <c r="B71" s="56" t="s">
        <v>81</v>
      </c>
      <c r="C71" s="56"/>
      <c r="D71" s="56"/>
      <c r="E71" s="56"/>
      <c r="F71" s="56"/>
    </row>
    <row r="72" spans="2:6" ht="24.75" thickBot="1">
      <c r="B72" s="5" t="s">
        <v>5</v>
      </c>
      <c r="C72" s="6" t="s">
        <v>33</v>
      </c>
      <c r="D72" s="6" t="s">
        <v>82</v>
      </c>
      <c r="E72" s="6" t="s">
        <v>83</v>
      </c>
      <c r="F72" s="7" t="s">
        <v>56</v>
      </c>
    </row>
    <row r="73" spans="2:6" ht="12">
      <c r="B73" s="8">
        <v>1</v>
      </c>
      <c r="C73" s="23" t="s">
        <v>84</v>
      </c>
      <c r="D73" s="43"/>
      <c r="E73" s="25">
        <v>7674.84</v>
      </c>
      <c r="F73" s="44"/>
    </row>
    <row r="74" spans="2:6" ht="36">
      <c r="B74" s="8">
        <v>2</v>
      </c>
      <c r="C74" s="23" t="s">
        <v>85</v>
      </c>
      <c r="D74" s="43"/>
      <c r="E74" s="25">
        <v>48575.85</v>
      </c>
      <c r="F74" s="44"/>
    </row>
    <row r="75" spans="2:6" ht="24">
      <c r="B75" s="8">
        <v>3</v>
      </c>
      <c r="C75" s="23" t="s">
        <v>86</v>
      </c>
      <c r="D75" s="25">
        <v>73569.6</v>
      </c>
      <c r="E75" s="25">
        <v>64025.82</v>
      </c>
      <c r="F75" s="44"/>
    </row>
    <row r="76" spans="2:6" ht="48">
      <c r="B76" s="8">
        <v>4</v>
      </c>
      <c r="C76" s="23" t="s">
        <v>87</v>
      </c>
      <c r="D76" s="24">
        <v>0</v>
      </c>
      <c r="E76" s="24">
        <v>0</v>
      </c>
      <c r="F76" s="44"/>
    </row>
    <row r="77" spans="2:6" ht="24.75" thickBot="1">
      <c r="B77" s="8">
        <v>5</v>
      </c>
      <c r="C77" s="23" t="s">
        <v>88</v>
      </c>
      <c r="D77" s="24">
        <v>0</v>
      </c>
      <c r="E77" s="24">
        <v>0</v>
      </c>
      <c r="F77" s="44"/>
    </row>
    <row r="78" spans="2:6" ht="12.75" thickBot="1">
      <c r="B78" s="33"/>
      <c r="C78" s="34" t="s">
        <v>53</v>
      </c>
      <c r="D78" s="35">
        <v>73569.6</v>
      </c>
      <c r="E78" s="35">
        <f>SUM(E73:E77)</f>
        <v>120276.51000000001</v>
      </c>
      <c r="F78" s="45">
        <v>0</v>
      </c>
    </row>
    <row r="80" spans="2:6" ht="12">
      <c r="B80" s="58" t="s">
        <v>89</v>
      </c>
      <c r="C80" s="58"/>
      <c r="D80" s="58"/>
      <c r="E80" s="46">
        <f>E78</f>
        <v>120276.51000000001</v>
      </c>
      <c r="F80" t="s">
        <v>90</v>
      </c>
    </row>
    <row r="81" spans="2:6" ht="12">
      <c r="B81" s="58" t="s">
        <v>91</v>
      </c>
      <c r="C81" s="58"/>
      <c r="D81" s="58"/>
      <c r="E81" s="47">
        <v>0</v>
      </c>
      <c r="F81" s="4" t="s">
        <v>90</v>
      </c>
    </row>
    <row r="82" spans="2:6" ht="12">
      <c r="B82" s="58" t="s">
        <v>92</v>
      </c>
      <c r="C82" s="58"/>
      <c r="D82" s="58"/>
      <c r="E82" s="47">
        <v>0</v>
      </c>
      <c r="F82" s="48" t="s">
        <v>90</v>
      </c>
    </row>
    <row r="83" spans="2:6" ht="12">
      <c r="B83" s="58" t="s">
        <v>93</v>
      </c>
      <c r="C83" s="58"/>
      <c r="D83" s="58"/>
      <c r="E83" s="46">
        <f>E78</f>
        <v>120276.51000000001</v>
      </c>
      <c r="F83" s="48" t="s">
        <v>90</v>
      </c>
    </row>
    <row r="84" spans="2:6" ht="12">
      <c r="B84" s="57" t="s">
        <v>94</v>
      </c>
      <c r="C84" s="57"/>
      <c r="D84" s="57"/>
      <c r="E84" s="49"/>
      <c r="F84" s="48"/>
    </row>
    <row r="85" spans="2:6" ht="12">
      <c r="B85" s="58"/>
      <c r="C85" s="58"/>
      <c r="D85" s="58"/>
      <c r="E85" s="46"/>
      <c r="F85" s="48"/>
    </row>
  </sheetData>
  <mergeCells count="46">
    <mergeCell ref="B1:F1"/>
    <mergeCell ref="B3:F3"/>
    <mergeCell ref="B4:D4"/>
    <mergeCell ref="B5:D5"/>
    <mergeCell ref="C6:E6"/>
    <mergeCell ref="B14:F14"/>
    <mergeCell ref="B15:B16"/>
    <mergeCell ref="C15:C16"/>
    <mergeCell ref="D15:E15"/>
    <mergeCell ref="F15:F16"/>
    <mergeCell ref="G15:G16"/>
    <mergeCell ref="B26:F26"/>
    <mergeCell ref="B38:D38"/>
    <mergeCell ref="B41:F42"/>
    <mergeCell ref="G41:G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5:F65"/>
    <mergeCell ref="B67:E68"/>
    <mergeCell ref="F67:F68"/>
    <mergeCell ref="B69:E69"/>
    <mergeCell ref="B71:F71"/>
    <mergeCell ref="B84:D84"/>
    <mergeCell ref="B85:D85"/>
    <mergeCell ref="B80:D80"/>
    <mergeCell ref="B81:D81"/>
    <mergeCell ref="B82:D82"/>
    <mergeCell ref="B83:D83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2012-05-03T04:42:38Z</cp:lastPrinted>
  <dcterms:created xsi:type="dcterms:W3CDTF">2012-03-06T04:35:49Z</dcterms:created>
  <dcterms:modified xsi:type="dcterms:W3CDTF">2012-05-03T04:42:40Z</dcterms:modified>
  <cp:category/>
  <cp:version/>
  <cp:contentType/>
  <cp:contentStatus/>
  <cp:revision>1</cp:revision>
</cp:coreProperties>
</file>