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<sst xmlns="http://schemas.openxmlformats.org/spreadsheetml/2006/main" count="103" uniqueCount="89">
  <si>
    <t>СУЭРЖ-СК</t>
  </si>
  <si>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</si>
  <si>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2011 г.</t>
  </si>
  <si>
    <t>Адрес:</t>
  </si>
  <si>
    <t>Космонавтов, 52б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</si>
  <si>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</si>
  <si>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</si>
  <si>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</si>
  <si>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</si>
  <si>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</si>
  <si>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</si>
  <si>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</si>
  <si>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</si>
  <si>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</si>
  <si>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</si>
  <si>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</si>
  <si>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</si>
  <si>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</si>
  <si>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</si>
  <si>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</si>
  <si>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</si>
  <si>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</si>
  <si>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</si>
  <si>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Холодное водоснабжение (куб.м)</t>
  </si>
  <si>
    <t>Водоотведение (куб.м)</t>
  </si>
  <si>
    <t>Электроэнергия (кВтч)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</si>
  <si>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</si>
  <si>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</si>
  <si>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</si>
  <si>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01.01.2011</t>
  </si>
  <si>
    <t>Начислено
гражданам</t>
  </si>
  <si>
    <t>Оплачено
гражданами</t>
  </si>
  <si>
    <t>Задолженность на
01.01.2012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</si>
  <si>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</si>
  <si>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</si>
  <si>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</si>
  <si>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</si>
  <si>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</si>
  <si>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</si>
  <si>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</si>
  <si>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</si>
  <si>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</si>
  <si>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</si>
  <si>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</si>
  <si>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</si>
  <si>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</si>
  <si>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</si>
  <si>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</si>
  <si>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</si>
  <si>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</si>
  <si>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</si>
  <si>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</si>
  <si>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</si>
  <si>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</si>
  <si>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</si>
  <si>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</si>
  <si>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</si>
  <si>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</si>
  <si>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</si>
  <si>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</si>
  <si>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</si>
  <si>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</si>
  <si>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</si>
  <si>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</si>
  <si>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</si>
  <si>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</si>
  <si>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</si>
  <si>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</si>
  <si>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ВСЕГО ЗАТРАТ по содержанию и ремонту многоквартирного дома:</t>
  </si>
  <si>
    <t>Горячее водоснабжение (м3)
Отопление                         (Гкал)</t>
  </si>
  <si>
    <t>Отчет о работах по капитальному ремонту многоквартирного дома и оплате граждан за выполненные работы</t>
  </si>
  <si>
    <t>I. Расходы на капитальный ремонт многоквартирного дома</t>
  </si>
  <si>
    <t>Виды работ (услуг)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</si>
  <si>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</si>
  <si>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</si>
  <si>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</si>
  <si>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</si>
  <si>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</si>
  <si>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</si>
  <si>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</si>
  <si>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</si>
  <si>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</si>
  <si>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</si>
  <si>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</si>
  <si>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</si>
  <si>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</si>
  <si>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</si>
  <si>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Перечислены денежные средства, собранные до 01.10.2010г.</t>
  </si>
  <si>
    <t>9 031,433
2 030,47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</si>
</sst>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0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9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0" fontId="6" fillId="0" borderId="4" xfId="0" applyNumberFormat="1" applyFont="1" applyAlignment="1">
      <alignment horizontal="center"/>
    </xf>
    <xf numFmtId="2" fontId="6" fillId="0" borderId="5" xfId="0" applyNumberFormat="1" applyFont="1" applyAlignment="1">
      <alignment horizontal="left" indent="1"/>
    </xf>
    <xf numFmtId="2" fontId="6" fillId="0" borderId="6" xfId="0" applyNumberFormat="1" applyFont="1" applyAlignment="1">
      <alignment horizontal="left" indent="1"/>
    </xf>
    <xf numFmtId="0" fontId="6" fillId="0" borderId="8" xfId="0" applyNumberFormat="1" applyFont="1" applyAlignment="1">
      <alignment horizontal="left" wrapText="1"/>
    </xf>
    <xf numFmtId="2" fontId="6" fillId="0" borderId="8" xfId="0" applyNumberFormat="1" applyFont="1" applyAlignment="1">
      <alignment horizontal="left" indent="1"/>
    </xf>
    <xf numFmtId="2" fontId="6" fillId="0" borderId="9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4" fontId="7" fillId="4" borderId="2" xfId="0" applyNumberFormat="1" applyFont="1" applyAlignment="1">
      <alignment horizontal="left" indent="1"/>
    </xf>
    <xf numFmtId="4" fontId="7" fillId="4" borderId="3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4" fontId="0" fillId="0" borderId="0" xfId="0" applyNumberFormat="1" applyAlignment="1">
      <alignment horizontal="left"/>
    </xf>
    <xf numFmtId="0" fontId="7" fillId="6" borderId="3" xfId="0" applyNumberFormat="1" applyFont="1" applyAlignment="1">
      <alignment horizontal="left" wrapText="1" indent="1"/>
    </xf>
    <xf numFmtId="0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7" fillId="6" borderId="3" xfId="0" applyNumberFormat="1" applyFont="1" applyAlignment="1">
      <alignment horizontal="left" wrapText="1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7" fillId="0" borderId="0" xfId="0" applyNumberFormat="1" applyAlignment="1">
      <alignment horizontal="right" wrapText="1"/>
    </xf>
    <xf numFmtId="0" fontId="9" fillId="0" borderId="0" xfId="0" applyFont="1" applyAlignment="1">
      <alignment horizontal="left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  <xf numFmtId="0" fontId="0" fillId="0" borderId="0" xfId="0" applyAlignment="1">
      <alignment horizontal="left"/>
    </xf>
    <xf numFmtId="0" fontId="5" fillId="0" borderId="0" xfId="0" applyAlignment="1">
      <alignment horizontal="left"/>
    </xf>
    <xf numFmtId="0" fontId="3" fillId="0" borderId="0" xfId="0" applyNumberFormat="1" applyAlignment="1">
      <alignment horizontal="left" wrapText="1"/>
    </xf>
    <xf numFmtId="0" fontId="7" fillId="2" borderId="10" xfId="0" applyNumberFormat="1" applyFont="1" applyAlignment="1">
      <alignment horizontal="left" wrapText="1" indent="1"/>
    </xf>
    <xf numFmtId="0" fontId="7" fillId="2" borderId="11" xfId="0" applyNumberFormat="1" applyFont="1" applyAlignment="1">
      <alignment horizontal="left" wrapText="1" indent="1"/>
    </xf>
    <xf numFmtId="0" fontId="7" fillId="2" borderId="12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0" fontId="8" fillId="5" borderId="13" xfId="0" applyNumberFormat="1" applyFont="1" applyAlignment="1">
      <alignment horizontal="left" wrapText="1" indent="1"/>
    </xf>
    <xf numFmtId="0" fontId="6" fillId="3" borderId="13" xfId="0" applyNumberFormat="1" applyFont="1" applyAlignment="1">
      <alignment horizontal="left" wrapText="1" indent="2"/>
    </xf>
    <xf numFmtId="0" fontId="7" fillId="6" borderId="10" xfId="0" applyNumberFormat="1" applyFont="1" applyAlignment="1">
      <alignment horizontal="right" wrapText="1"/>
    </xf>
    <xf numFmtId="0" fontId="6" fillId="0" borderId="0" xfId="0" applyNumberFormat="1" applyAlignment="1">
      <alignment horizontal="left" wrapText="1" indent="1"/>
    </xf>
    <xf numFmtId="0" fontId="0" fillId="0" borderId="0" xfId="0" applyNumberFormat="1" applyAlignment="1">
      <alignment horizontal="left" wrapText="1" indent="1"/>
    </xf>
    <xf numFmtId="0" fontId="7" fillId="6" borderId="1" xfId="0" applyNumberFormat="1" applyFont="1" applyAlignment="1">
      <alignment horizontal="right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666699"/>
      <rgbColor rgb="00808080"/>
      <rgbColor rgb="00FF9900"/>
      <rgbColor rgb="0099CC00"/>
      <rgbColor rgb="00339966"/>
      <rgbColor rgb="0033CCCC"/>
      <rgbColor rgb="003366FF"/>
      <rgbColor rgb="00800080"/>
      <rgbColor rgb="00999999"/>
      <rgbColor rgb="00FFCC00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A500"/>
      <rgbColor rgb="00E0E0E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80"/>
  <sheetViews>
    <sheetView tabSelected="1" workbookViewId="0" topLeftCell="A1">
      <selection activeCell="D72" sqref="D72"/>
    </sheetView>
  </sheetViews>
  <sheetFormatPr defaultColWidth="9.33203125" defaultRowHeight="11.25" outlineLevelRow="2"/>
  <cols>
    <col min="1" max="1" width="1.0078125" style="0" customWidth="1"/>
    <col min="2" max="2" width="9.5" style="0" customWidth="1"/>
    <col min="3" max="3" width="33.33203125" style="0" customWidth="1"/>
    <col min="4" max="4" width="21.66015625" style="0" customWidth="1"/>
    <col min="5" max="5" width="20" style="0" customWidth="1"/>
    <col min="6" max="6" width="20.5" style="0" customWidth="1"/>
    <col min="7" max="7" width="20.33203125" style="0" customWidth="1"/>
    <col min="8" max="8" width="13.5" style="0" customWidth="1"/>
    <col min="9" max="16384" width="10.66015625" style="0" customWidth="1"/>
  </cols>
  <sheetData>
    <row r="1" spans="2:6" ht="12.75">
      <c r="B1" s="52" t="s">
        <v>0</v>
      </c>
      <c r="C1" s="52"/>
      <c r="D1" s="52"/>
      <c r="E1" s="52"/>
      <c r="F1" s="52"/>
    </row>
    <row r="3" spans="2:6" ht="45.75" customHeight="1">
      <c r="B3" s="53" t="s">
        <v>1</v>
      </c>
      <c r="C3" s="53"/>
      <c r="D3" s="53"/>
      <c r="E3" s="53"/>
      <c r="F3" s="53"/>
    </row>
    <row r="4" spans="2:4" ht="12.75">
      <c r="B4" s="54" t="s">
        <v>2</v>
      </c>
      <c r="C4" s="54"/>
      <c r="D4" s="54"/>
    </row>
    <row r="5" spans="2:4" ht="11.25">
      <c r="B5" s="55"/>
      <c r="C5" s="55"/>
      <c r="D5" s="55"/>
    </row>
    <row r="6" spans="2:6" ht="15.75">
      <c r="B6" s="2" t="s">
        <v>3</v>
      </c>
      <c r="C6" s="56" t="s">
        <v>4</v>
      </c>
      <c r="D6" s="56"/>
      <c r="E6" s="56"/>
      <c r="F6" s="3"/>
    </row>
    <row r="7" ht="1.5" customHeight="1"/>
    <row r="8" spans="4:5" ht="12">
      <c r="D8" s="3"/>
      <c r="E8" s="4"/>
    </row>
    <row r="9" spans="2:5" ht="23.25" customHeigh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2927.5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2855.3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4.3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95.7</v>
      </c>
    </row>
    <row r="15" spans="2:6" ht="12.75" customHeight="1">
      <c r="B15" s="57" t="s">
        <v>15</v>
      </c>
      <c r="C15" s="57"/>
      <c r="D15" s="57"/>
      <c r="E15" s="57"/>
      <c r="F15" s="57"/>
    </row>
    <row r="16" spans="2:7" ht="12" customHeight="1">
      <c r="B16" s="58" t="s">
        <v>5</v>
      </c>
      <c r="C16" s="59" t="s">
        <v>16</v>
      </c>
      <c r="D16" s="60" t="s">
        <v>17</v>
      </c>
      <c r="E16" s="60"/>
      <c r="F16" s="61" t="s">
        <v>18</v>
      </c>
      <c r="G16" s="62" t="s">
        <v>19</v>
      </c>
    </row>
    <row r="17" spans="2:7" ht="12" customHeight="1">
      <c r="B17" s="58"/>
      <c r="C17" s="59"/>
      <c r="D17" s="18" t="s">
        <v>20</v>
      </c>
      <c r="E17" s="18" t="s">
        <v>21</v>
      </c>
      <c r="F17" s="61"/>
      <c r="G17" s="62"/>
    </row>
    <row r="18" spans="2:7" ht="12" customHeight="1">
      <c r="B18" s="8">
        <v>1</v>
      </c>
      <c r="C18" s="19" t="s">
        <v>22</v>
      </c>
      <c r="D18" s="20"/>
      <c r="E18" s="21">
        <f>SUM(E19:E23)</f>
        <v>3210497.0682800002</v>
      </c>
      <c r="F18" s="21">
        <f>SUM(F19:F23)</f>
        <v>3049880.18</v>
      </c>
      <c r="G18" s="21">
        <f>SUM(G19:G23)</f>
        <v>-160616.88828</v>
      </c>
    </row>
    <row r="19" spans="2:8" ht="24" customHeight="1">
      <c r="B19" s="8">
        <v>2</v>
      </c>
      <c r="C19" s="23" t="s">
        <v>69</v>
      </c>
      <c r="D19" s="26" t="s">
        <v>88</v>
      </c>
      <c r="E19" s="24">
        <v>1907163.62</v>
      </c>
      <c r="F19" s="24">
        <v>1767504.03</v>
      </c>
      <c r="G19" s="25">
        <f>F19-E19</f>
        <v>-139659.59000000008</v>
      </c>
      <c r="H19" s="42"/>
    </row>
    <row r="20" spans="2:7" ht="12" customHeight="1">
      <c r="B20" s="8">
        <v>3</v>
      </c>
      <c r="C20" s="23" t="s">
        <v>23</v>
      </c>
      <c r="D20" s="24">
        <v>17621.07</v>
      </c>
      <c r="E20" s="24">
        <f>20.8*D20</f>
        <v>366518.256</v>
      </c>
      <c r="F20" s="24">
        <v>369937.83</v>
      </c>
      <c r="G20" s="25">
        <f>F20-E20</f>
        <v>3419.5740000000224</v>
      </c>
    </row>
    <row r="21" spans="2:7" ht="12" customHeight="1">
      <c r="B21" s="8">
        <v>4</v>
      </c>
      <c r="C21" s="23" t="s">
        <v>24</v>
      </c>
      <c r="D21" s="24">
        <f>D20+9031.433</f>
        <v>26652.503</v>
      </c>
      <c r="E21" s="24">
        <f>10.76*D21</f>
        <v>286780.93228</v>
      </c>
      <c r="F21" s="24">
        <v>275440.89</v>
      </c>
      <c r="G21" s="25">
        <f>F21-E21</f>
        <v>-11340.042279999994</v>
      </c>
    </row>
    <row r="22" spans="2:7" ht="12" customHeight="1">
      <c r="B22" s="8">
        <v>5</v>
      </c>
      <c r="C22" s="23" t="s">
        <v>25</v>
      </c>
      <c r="D22" s="24">
        <v>511838</v>
      </c>
      <c r="E22" s="24">
        <f>1.27*D22</f>
        <v>650034.26</v>
      </c>
      <c r="F22" s="24">
        <v>636997.43</v>
      </c>
      <c r="G22" s="25">
        <f>F22-E22</f>
        <v>-13036.829999999958</v>
      </c>
    </row>
    <row r="23" spans="2:7" ht="12" customHeight="1">
      <c r="B23" s="14">
        <v>6</v>
      </c>
      <c r="C23" s="30" t="s">
        <v>26</v>
      </c>
      <c r="D23" s="31">
        <v>0</v>
      </c>
      <c r="E23" s="31">
        <v>0</v>
      </c>
      <c r="F23" s="31">
        <v>0</v>
      </c>
      <c r="G23" s="32">
        <v>0</v>
      </c>
    </row>
    <row r="25" spans="2:6" ht="24.75" customHeight="1">
      <c r="B25" s="57" t="s">
        <v>27</v>
      </c>
      <c r="C25" s="57"/>
      <c r="D25" s="57"/>
      <c r="E25" s="57"/>
      <c r="F25" s="57"/>
    </row>
    <row r="26" spans="2:7" ht="24" customHeight="1">
      <c r="B26" s="5" t="s">
        <v>5</v>
      </c>
      <c r="C26" s="6" t="s">
        <v>28</v>
      </c>
      <c r="D26" s="6" t="s">
        <v>29</v>
      </c>
      <c r="E26" s="6" t="s">
        <v>30</v>
      </c>
      <c r="F26" s="6" t="s">
        <v>31</v>
      </c>
      <c r="G26" s="7" t="s">
        <v>32</v>
      </c>
    </row>
    <row r="27" spans="2:7" ht="34.5" customHeight="1">
      <c r="B27" s="8">
        <v>1</v>
      </c>
      <c r="C27" s="23" t="s">
        <v>33</v>
      </c>
      <c r="D27" s="24">
        <v>55848.87</v>
      </c>
      <c r="E27" s="24">
        <v>789678.53</v>
      </c>
      <c r="F27" s="24">
        <v>630415.67</v>
      </c>
      <c r="G27" s="25">
        <v>215111.73</v>
      </c>
    </row>
    <row r="28" spans="2:7" ht="12" customHeight="1">
      <c r="B28" s="8">
        <v>2</v>
      </c>
      <c r="C28" s="19" t="s">
        <v>22</v>
      </c>
      <c r="D28" s="21">
        <v>246216.09</v>
      </c>
      <c r="E28" s="21">
        <v>3049880.18</v>
      </c>
      <c r="F28" s="21">
        <v>2493093.05</v>
      </c>
      <c r="G28" s="22">
        <v>803003.22</v>
      </c>
    </row>
    <row r="29" spans="2:7" ht="12" customHeight="1">
      <c r="B29" s="27" t="s">
        <v>34</v>
      </c>
      <c r="C29" s="23" t="s">
        <v>35</v>
      </c>
      <c r="D29" s="24">
        <v>143256.04</v>
      </c>
      <c r="E29" s="24">
        <v>1204831.98</v>
      </c>
      <c r="F29" s="24">
        <v>979775.43</v>
      </c>
      <c r="G29" s="25">
        <v>368312.59</v>
      </c>
    </row>
    <row r="30" spans="2:7" ht="12" customHeight="1">
      <c r="B30" s="27" t="s">
        <v>36</v>
      </c>
      <c r="C30" s="23" t="s">
        <v>37</v>
      </c>
      <c r="D30" s="24">
        <v>49092.88</v>
      </c>
      <c r="E30" s="24">
        <v>562672.05</v>
      </c>
      <c r="F30" s="24">
        <v>462246.33</v>
      </c>
      <c r="G30" s="25">
        <v>149518.6</v>
      </c>
    </row>
    <row r="31" spans="2:7" ht="12" customHeight="1">
      <c r="B31" s="27" t="s">
        <v>38</v>
      </c>
      <c r="C31" s="23" t="s">
        <v>39</v>
      </c>
      <c r="D31" s="24">
        <v>30738.05</v>
      </c>
      <c r="E31" s="24">
        <v>369937.83</v>
      </c>
      <c r="F31" s="24">
        <v>307530.1</v>
      </c>
      <c r="G31" s="25">
        <v>93145.78</v>
      </c>
    </row>
    <row r="32" spans="2:7" ht="12" customHeight="1">
      <c r="B32" s="27" t="s">
        <v>40</v>
      </c>
      <c r="C32" s="23" t="s">
        <v>41</v>
      </c>
      <c r="D32" s="24">
        <v>23129.12</v>
      </c>
      <c r="E32" s="24">
        <v>275440.89</v>
      </c>
      <c r="F32" s="24">
        <v>227500.49</v>
      </c>
      <c r="G32" s="25">
        <v>71069.52</v>
      </c>
    </row>
    <row r="33" spans="2:7" ht="12" customHeight="1">
      <c r="B33" s="27" t="s">
        <v>42</v>
      </c>
      <c r="C33" s="23" t="s">
        <v>43</v>
      </c>
      <c r="D33" s="28">
        <v>0</v>
      </c>
      <c r="E33" s="24">
        <v>636997.43</v>
      </c>
      <c r="F33" s="24">
        <v>516040.7</v>
      </c>
      <c r="G33" s="25">
        <v>120956.73</v>
      </c>
    </row>
    <row r="34" spans="2:7" ht="12" customHeight="1">
      <c r="B34" s="27" t="s">
        <v>44</v>
      </c>
      <c r="C34" s="23" t="s">
        <v>45</v>
      </c>
      <c r="D34" s="28">
        <v>0</v>
      </c>
      <c r="E34" s="28">
        <v>0</v>
      </c>
      <c r="F34" s="28">
        <v>0</v>
      </c>
      <c r="G34" s="29">
        <v>0</v>
      </c>
    </row>
    <row r="35" spans="2:7" ht="12" customHeight="1">
      <c r="B35" s="27" t="s">
        <v>46</v>
      </c>
      <c r="C35" s="23" t="s">
        <v>47</v>
      </c>
      <c r="D35" s="28">
        <v>0</v>
      </c>
      <c r="E35" s="28">
        <v>0</v>
      </c>
      <c r="F35" s="28">
        <v>0</v>
      </c>
      <c r="G35" s="29">
        <v>0</v>
      </c>
    </row>
    <row r="36" spans="2:7" ht="12.75" thickBot="1">
      <c r="B36" s="33"/>
      <c r="C36" s="34" t="s">
        <v>48</v>
      </c>
      <c r="D36" s="35">
        <v>302064.96</v>
      </c>
      <c r="E36" s="35">
        <v>3839558.71</v>
      </c>
      <c r="F36" s="35">
        <v>3123508.72</v>
      </c>
      <c r="G36" s="36">
        <v>1018114.95</v>
      </c>
    </row>
    <row r="37" spans="2:4" ht="12.75">
      <c r="B37" s="54"/>
      <c r="C37" s="54"/>
      <c r="D37" s="54"/>
    </row>
    <row r="38" ht="12.75">
      <c r="B38" s="1" t="s">
        <v>49</v>
      </c>
    </row>
    <row r="39" spans="2:7" ht="24" customHeight="1">
      <c r="B39" s="58" t="s">
        <v>50</v>
      </c>
      <c r="C39" s="58"/>
      <c r="D39" s="58"/>
      <c r="E39" s="58"/>
      <c r="F39" s="58"/>
      <c r="G39" s="62" t="s">
        <v>51</v>
      </c>
    </row>
    <row r="40" spans="2:7" ht="15.75" customHeight="1">
      <c r="B40" s="58"/>
      <c r="C40" s="58"/>
      <c r="D40" s="58"/>
      <c r="E40" s="58"/>
      <c r="F40" s="58"/>
      <c r="G40" s="62"/>
    </row>
    <row r="41" spans="1:7" s="37" customFormat="1" ht="12" customHeight="1">
      <c r="A41" s="38"/>
      <c r="B41" s="63" t="s">
        <v>52</v>
      </c>
      <c r="C41" s="63"/>
      <c r="D41" s="63"/>
      <c r="E41" s="63"/>
      <c r="F41" s="63"/>
      <c r="G41" s="39">
        <v>875958.69</v>
      </c>
    </row>
    <row r="42" spans="1:7" s="37" customFormat="1" ht="12" customHeight="1" outlineLevel="1">
      <c r="A42" s="38"/>
      <c r="B42" s="63" t="s">
        <v>53</v>
      </c>
      <c r="C42" s="63"/>
      <c r="D42" s="63"/>
      <c r="E42" s="63"/>
      <c r="F42" s="63"/>
      <c r="G42" s="39">
        <v>168856.97</v>
      </c>
    </row>
    <row r="43" spans="1:7" s="37" customFormat="1" ht="23.25" customHeight="1" outlineLevel="2">
      <c r="A43" s="38"/>
      <c r="B43" s="64" t="s">
        <v>54</v>
      </c>
      <c r="C43" s="64"/>
      <c r="D43" s="64"/>
      <c r="E43" s="64"/>
      <c r="F43" s="64"/>
      <c r="G43" s="40">
        <v>34226.04</v>
      </c>
    </row>
    <row r="44" spans="1:7" s="37" customFormat="1" ht="12" customHeight="1" outlineLevel="2">
      <c r="A44" s="38"/>
      <c r="B44" s="64" t="s">
        <v>55</v>
      </c>
      <c r="C44" s="64"/>
      <c r="D44" s="64"/>
      <c r="E44" s="64"/>
      <c r="F44" s="64"/>
      <c r="G44" s="40">
        <v>19120.73</v>
      </c>
    </row>
    <row r="45" spans="1:7" s="37" customFormat="1" ht="23.25" customHeight="1" outlineLevel="2">
      <c r="A45" s="38"/>
      <c r="B45" s="64" t="s">
        <v>56</v>
      </c>
      <c r="C45" s="64"/>
      <c r="D45" s="64"/>
      <c r="E45" s="64"/>
      <c r="F45" s="64"/>
      <c r="G45" s="40">
        <v>115510.2</v>
      </c>
    </row>
    <row r="46" spans="1:7" s="37" customFormat="1" ht="12" customHeight="1" outlineLevel="1">
      <c r="A46" s="38"/>
      <c r="B46" s="63" t="s">
        <v>57</v>
      </c>
      <c r="C46" s="63"/>
      <c r="D46" s="63"/>
      <c r="E46" s="63"/>
      <c r="F46" s="63"/>
      <c r="G46" s="39">
        <v>341974.37</v>
      </c>
    </row>
    <row r="47" spans="1:7" s="37" customFormat="1" ht="12" customHeight="1" outlineLevel="2">
      <c r="A47" s="38"/>
      <c r="B47" s="64" t="s">
        <v>58</v>
      </c>
      <c r="C47" s="64"/>
      <c r="D47" s="64"/>
      <c r="E47" s="64"/>
      <c r="F47" s="64"/>
      <c r="G47" s="40">
        <v>119031.05</v>
      </c>
    </row>
    <row r="48" spans="1:7" s="37" customFormat="1" ht="12" customHeight="1" outlineLevel="2">
      <c r="A48" s="38"/>
      <c r="B48" s="64" t="s">
        <v>59</v>
      </c>
      <c r="C48" s="64"/>
      <c r="D48" s="64"/>
      <c r="E48" s="64"/>
      <c r="F48" s="64"/>
      <c r="G48" s="40">
        <v>157820.72</v>
      </c>
    </row>
    <row r="49" spans="1:7" s="37" customFormat="1" ht="12" customHeight="1" outlineLevel="2">
      <c r="A49" s="38"/>
      <c r="B49" s="64" t="s">
        <v>60</v>
      </c>
      <c r="C49" s="64"/>
      <c r="D49" s="64"/>
      <c r="E49" s="64"/>
      <c r="F49" s="64"/>
      <c r="G49" s="40">
        <v>65122.6</v>
      </c>
    </row>
    <row r="50" spans="1:7" s="37" customFormat="1" ht="12" customHeight="1" outlineLevel="1">
      <c r="A50" s="38"/>
      <c r="B50" s="63" t="s">
        <v>61</v>
      </c>
      <c r="C50" s="63"/>
      <c r="D50" s="63"/>
      <c r="E50" s="63"/>
      <c r="F50" s="63"/>
      <c r="G50" s="39">
        <v>286185.43</v>
      </c>
    </row>
    <row r="51" spans="1:7" s="37" customFormat="1" ht="12" customHeight="1" outlineLevel="2">
      <c r="A51" s="38"/>
      <c r="B51" s="64" t="s">
        <v>62</v>
      </c>
      <c r="C51" s="64"/>
      <c r="D51" s="64"/>
      <c r="E51" s="64"/>
      <c r="F51" s="64"/>
      <c r="G51" s="40">
        <v>166314.54</v>
      </c>
    </row>
    <row r="52" spans="1:7" s="37" customFormat="1" ht="12" customHeight="1" outlineLevel="2">
      <c r="A52" s="38"/>
      <c r="B52" s="64" t="s">
        <v>63</v>
      </c>
      <c r="C52" s="64"/>
      <c r="D52" s="64"/>
      <c r="E52" s="64"/>
      <c r="F52" s="64"/>
      <c r="G52" s="40">
        <v>119870.89</v>
      </c>
    </row>
    <row r="53" spans="1:7" s="37" customFormat="1" ht="12" customHeight="1" outlineLevel="1">
      <c r="A53" s="38"/>
      <c r="B53" s="63" t="s">
        <v>64</v>
      </c>
      <c r="C53" s="63"/>
      <c r="D53" s="63"/>
      <c r="E53" s="63"/>
      <c r="F53" s="63"/>
      <c r="G53" s="39">
        <v>78941.92</v>
      </c>
    </row>
    <row r="54" spans="1:7" s="37" customFormat="1" ht="12" customHeight="1" outlineLevel="2">
      <c r="A54" s="38"/>
      <c r="B54" s="64" t="s">
        <v>65</v>
      </c>
      <c r="C54" s="64"/>
      <c r="D54" s="64"/>
      <c r="E54" s="64"/>
      <c r="F54" s="64"/>
      <c r="G54" s="40">
        <v>22713.74</v>
      </c>
    </row>
    <row r="55" spans="1:7" s="37" customFormat="1" ht="12" customHeight="1" outlineLevel="2">
      <c r="A55" s="38"/>
      <c r="B55" s="64" t="s">
        <v>66</v>
      </c>
      <c r="C55" s="64"/>
      <c r="D55" s="64"/>
      <c r="E55" s="64"/>
      <c r="F55" s="64"/>
      <c r="G55" s="40">
        <v>48321.71</v>
      </c>
    </row>
    <row r="56" spans="1:7" s="37" customFormat="1" ht="12" customHeight="1" outlineLevel="2">
      <c r="A56" s="38"/>
      <c r="B56" s="64" t="s">
        <v>67</v>
      </c>
      <c r="C56" s="64"/>
      <c r="D56" s="64"/>
      <c r="E56" s="64"/>
      <c r="F56" s="64"/>
      <c r="G56" s="40">
        <v>7906.47</v>
      </c>
    </row>
    <row r="57" spans="1:7" s="37" customFormat="1" ht="12" customHeight="1">
      <c r="A57" s="38"/>
      <c r="B57" s="65" t="s">
        <v>68</v>
      </c>
      <c r="C57" s="65"/>
      <c r="D57" s="65"/>
      <c r="E57" s="65"/>
      <c r="F57" s="65"/>
      <c r="G57" s="41">
        <v>875958.69</v>
      </c>
    </row>
    <row r="59" spans="2:6" ht="35.25" customHeight="1">
      <c r="B59" s="53" t="s">
        <v>70</v>
      </c>
      <c r="C59" s="53"/>
      <c r="D59" s="53"/>
      <c r="E59" s="53"/>
      <c r="F59" s="53"/>
    </row>
    <row r="60" spans="2:4" ht="12.75">
      <c r="B60" s="54" t="s">
        <v>2</v>
      </c>
      <c r="C60" s="54"/>
      <c r="D60" s="54"/>
    </row>
    <row r="61" spans="2:4" ht="2.25" customHeight="1">
      <c r="B61" s="55"/>
      <c r="C61" s="55"/>
      <c r="D61" s="55"/>
    </row>
    <row r="62" spans="2:6" ht="13.5" thickBot="1">
      <c r="B62" s="1" t="s">
        <v>71</v>
      </c>
      <c r="E62" s="3"/>
      <c r="F62" s="4"/>
    </row>
    <row r="63" spans="2:6" ht="12" thickBot="1">
      <c r="B63" s="58" t="s">
        <v>72</v>
      </c>
      <c r="C63" s="58"/>
      <c r="D63" s="58"/>
      <c r="E63" s="58"/>
      <c r="F63" s="62" t="s">
        <v>51</v>
      </c>
    </row>
    <row r="64" spans="2:6" ht="12" thickBot="1">
      <c r="B64" s="58"/>
      <c r="C64" s="58"/>
      <c r="D64" s="58"/>
      <c r="E64" s="58"/>
      <c r="F64" s="62"/>
    </row>
    <row r="65" spans="2:6" ht="12.75" thickBot="1">
      <c r="B65" s="68" t="s">
        <v>73</v>
      </c>
      <c r="C65" s="68"/>
      <c r="D65" s="68"/>
      <c r="E65" s="68"/>
      <c r="F65" s="43"/>
    </row>
    <row r="67" spans="2:6" ht="41.25" customHeight="1" thickBot="1">
      <c r="B67" s="57" t="s">
        <v>74</v>
      </c>
      <c r="C67" s="57"/>
      <c r="D67" s="57"/>
      <c r="E67" s="57"/>
      <c r="F67" s="57"/>
    </row>
    <row r="68" spans="2:6" ht="24.75" thickBot="1">
      <c r="B68" s="5" t="s">
        <v>5</v>
      </c>
      <c r="C68" s="6" t="s">
        <v>28</v>
      </c>
      <c r="D68" s="6" t="s">
        <v>75</v>
      </c>
      <c r="E68" s="6" t="s">
        <v>76</v>
      </c>
      <c r="F68" s="7" t="s">
        <v>51</v>
      </c>
    </row>
    <row r="69" spans="2:6" ht="12">
      <c r="B69" s="8">
        <v>1</v>
      </c>
      <c r="C69" s="23" t="s">
        <v>77</v>
      </c>
      <c r="D69" s="44"/>
      <c r="E69" s="28">
        <v>0</v>
      </c>
      <c r="F69" s="45"/>
    </row>
    <row r="70" spans="2:8" ht="36.75">
      <c r="B70" s="8">
        <v>2</v>
      </c>
      <c r="C70" s="23" t="s">
        <v>87</v>
      </c>
      <c r="D70" s="44"/>
      <c r="E70" s="24">
        <v>25.36</v>
      </c>
      <c r="F70" s="45"/>
      <c r="G70" s="51"/>
      <c r="H70" s="51"/>
    </row>
    <row r="71" spans="2:6" ht="24">
      <c r="B71" s="8">
        <v>3</v>
      </c>
      <c r="C71" s="23" t="s">
        <v>78</v>
      </c>
      <c r="D71" s="24">
        <v>28021.76</v>
      </c>
      <c r="E71" s="24">
        <v>19058.39</v>
      </c>
      <c r="F71" s="45"/>
    </row>
    <row r="72" spans="2:6" ht="48">
      <c r="B72" s="8">
        <v>4</v>
      </c>
      <c r="C72" s="23" t="s">
        <v>79</v>
      </c>
      <c r="D72" s="28">
        <v>0</v>
      </c>
      <c r="E72" s="28">
        <v>0</v>
      </c>
      <c r="F72" s="45"/>
    </row>
    <row r="73" spans="2:6" ht="24.75" thickBot="1">
      <c r="B73" s="8">
        <v>5</v>
      </c>
      <c r="C73" s="23" t="s">
        <v>80</v>
      </c>
      <c r="D73" s="28">
        <v>0</v>
      </c>
      <c r="E73" s="28">
        <v>0</v>
      </c>
      <c r="F73" s="45"/>
    </row>
    <row r="74" spans="2:6" ht="12.75" thickBot="1">
      <c r="B74" s="33"/>
      <c r="C74" s="34" t="s">
        <v>48</v>
      </c>
      <c r="D74" s="35">
        <v>28021.76</v>
      </c>
      <c r="E74" s="35">
        <f>SUM(E69:E73)</f>
        <v>19083.75</v>
      </c>
      <c r="F74" s="46">
        <v>0</v>
      </c>
    </row>
    <row r="76" spans="2:6" ht="12">
      <c r="B76" s="66" t="s">
        <v>81</v>
      </c>
      <c r="C76" s="66"/>
      <c r="D76" s="66"/>
      <c r="E76" s="47">
        <f>E74</f>
        <v>19083.75</v>
      </c>
      <c r="F76" t="s">
        <v>82</v>
      </c>
    </row>
    <row r="77" spans="2:6" ht="12">
      <c r="B77" s="66" t="s">
        <v>83</v>
      </c>
      <c r="C77" s="66"/>
      <c r="D77" s="66"/>
      <c r="E77" s="48">
        <v>0</v>
      </c>
      <c r="F77" s="4" t="s">
        <v>82</v>
      </c>
    </row>
    <row r="78" spans="2:6" ht="12">
      <c r="B78" s="66" t="s">
        <v>84</v>
      </c>
      <c r="C78" s="66"/>
      <c r="D78" s="66"/>
      <c r="E78" s="48">
        <v>0</v>
      </c>
      <c r="F78" s="49" t="s">
        <v>82</v>
      </c>
    </row>
    <row r="79" spans="2:6" ht="12">
      <c r="B79" s="66" t="s">
        <v>85</v>
      </c>
      <c r="C79" s="66"/>
      <c r="D79" s="66"/>
      <c r="E79" s="47">
        <f>E74</f>
        <v>19083.75</v>
      </c>
      <c r="F79" s="49" t="s">
        <v>82</v>
      </c>
    </row>
    <row r="80" spans="2:6" ht="12">
      <c r="B80" s="67" t="s">
        <v>86</v>
      </c>
      <c r="C80" s="67"/>
      <c r="D80" s="67"/>
      <c r="E80" s="50"/>
      <c r="F80" s="49"/>
    </row>
  </sheetData>
  <mergeCells count="44">
    <mergeCell ref="B78:D78"/>
    <mergeCell ref="B79:D79"/>
    <mergeCell ref="B80:D80"/>
    <mergeCell ref="B65:E65"/>
    <mergeCell ref="B67:F67"/>
    <mergeCell ref="B76:D76"/>
    <mergeCell ref="B77:D77"/>
    <mergeCell ref="B60:D60"/>
    <mergeCell ref="B61:D61"/>
    <mergeCell ref="B63:E64"/>
    <mergeCell ref="F63:F64"/>
    <mergeCell ref="B57:F57"/>
    <mergeCell ref="B59:F59"/>
    <mergeCell ref="B53:F53"/>
    <mergeCell ref="B54:F54"/>
    <mergeCell ref="B55:F55"/>
    <mergeCell ref="B56:F56"/>
    <mergeCell ref="B49:F49"/>
    <mergeCell ref="B50:F50"/>
    <mergeCell ref="B51:F51"/>
    <mergeCell ref="B52:F52"/>
    <mergeCell ref="B45:F45"/>
    <mergeCell ref="B46:F46"/>
    <mergeCell ref="B47:F47"/>
    <mergeCell ref="B48:F48"/>
    <mergeCell ref="B41:F41"/>
    <mergeCell ref="B42:F42"/>
    <mergeCell ref="B43:F43"/>
    <mergeCell ref="B44:F44"/>
    <mergeCell ref="G16:G17"/>
    <mergeCell ref="B25:F25"/>
    <mergeCell ref="B37:D37"/>
    <mergeCell ref="B39:F40"/>
    <mergeCell ref="G39:G40"/>
    <mergeCell ref="C6:E6"/>
    <mergeCell ref="B15:F15"/>
    <mergeCell ref="B16:B17"/>
    <mergeCell ref="C16:C17"/>
    <mergeCell ref="D16:E16"/>
    <mergeCell ref="F16:F17"/>
    <mergeCell ref="B1:F1"/>
    <mergeCell ref="B3:F3"/>
    <mergeCell ref="B4:D4"/>
    <mergeCell ref="B5:D5"/>
  </mergeCells>
  <printOptions/>
  <pageMargins left="0.984251968503937" right="0.5905511811023623" top="0.5905511811023623" bottom="0.3937007874015748" header="0.5118110236220472" footer="0.5118110236220472"/>
  <pageSetup fitToHeight="1" fitToWidth="1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suerg5</cp:lastModifiedBy>
  <cp:lastPrinted>2012-04-09T08:35:27Z</cp:lastPrinted>
  <dcterms:created xsi:type="dcterms:W3CDTF">2012-03-23T08:48:10Z</dcterms:created>
  <dcterms:modified xsi:type="dcterms:W3CDTF">2012-04-09T08:35:37Z</dcterms:modified>
  <cp:category/>
  <cp:version/>
  <cp:contentType/>
  <cp:contentStatus/>
  <cp:revision>1</cp:revision>
</cp:coreProperties>
</file>