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<sst xmlns="http://schemas.openxmlformats.org/spreadsheetml/2006/main" count="104" uniqueCount="91">
  <si>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</si>
  <si>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</si>
  <si>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</si>
  <si>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</si>
  <si>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Донбасская, 35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</si>
  <si>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</si>
  <si>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</si>
  <si>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</si>
  <si>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</si>
  <si>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</si>
  <si>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</si>
  <si>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</si>
  <si>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</si>
  <si>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</si>
  <si>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</si>
  <si>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</si>
  <si>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</si>
  <si>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</si>
  <si>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</si>
  <si>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</si>
  <si>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</si>
  <si>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</si>
  <si>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</si>
  <si>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</si>
  <si>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</si>
  <si>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</si>
  <si>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</si>
  <si>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</si>
  <si>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</si>
  <si>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</si>
  <si>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</si>
  <si>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</si>
  <si>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</si>
  <si>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</si>
  <si>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</si>
  <si>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</si>
  <si>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</si>
  <si>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</si>
  <si>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</si>
  <si>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</si>
  <si>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</si>
  <si>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</si>
  <si>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</si>
  <si>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</si>
  <si>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</si>
  <si>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</si>
  <si>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</si>
  <si>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</si>
  <si>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</si>
  <si>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</si>
  <si>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</si>
  <si>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</si>
  <si>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</si>
  <si>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</si>
  <si>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</si>
  <si>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</si>
  <si>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</si>
  <si>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</si>
  <si>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</si>
  <si>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</si>
  <si>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</si>
  <si>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</si>
  <si>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</si>
  <si>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</si>
  <si>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</si>
  <si>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</si>
  <si>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</si>
  <si>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</si>
  <si>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</si>
  <si>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</si>
  <si>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</si>
  <si>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</si>
  <si>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</si>
  <si>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</si>
  <si>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</si>
  <si>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</si>
  <si>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</si>
  <si>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</si>
  <si>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</si>
  <si>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</si>
  <si>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</si>
  <si>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</si>
  <si>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</si>
  <si>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</si>
  <si>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</si>
  <si>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</si>
  <si>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</si>
  <si>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</si>
  <si>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</si>
  <si>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Горячее водоснабжение (м3)
Отопление                          (Гкал)</t>
  </si>
  <si>
    <t>9 173,400
1 526,7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</si>
</sst>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1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1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8" fillId="5" borderId="12" xfId="0" applyNumberFormat="1" applyFont="1" applyAlignment="1">
      <alignment horizontal="left" wrapText="1" indent="1"/>
    </xf>
    <xf numFmtId="0" fontId="6" fillId="3" borderId="12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3" xfId="0" applyNumberFormat="1" applyFont="1" applyAlignment="1">
      <alignment horizontal="left" wrapText="1" indent="1"/>
    </xf>
    <xf numFmtId="0" fontId="7" fillId="2" borderId="14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8"/>
  <sheetViews>
    <sheetView tabSelected="1" workbookViewId="0" topLeftCell="A52">
      <selection activeCell="C65" sqref="C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3.5" style="0" customWidth="1"/>
    <col min="9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3" spans="2:6" ht="45.75" customHeight="1">
      <c r="B3" s="66" t="s">
        <v>1</v>
      </c>
      <c r="C3" s="66"/>
      <c r="D3" s="66"/>
      <c r="E3" s="66"/>
      <c r="F3" s="66"/>
    </row>
    <row r="4" spans="2:4" ht="12.75">
      <c r="B4" s="59" t="s">
        <v>2</v>
      </c>
      <c r="C4" s="59"/>
      <c r="D4" s="59"/>
    </row>
    <row r="5" spans="2:4" ht="11.25">
      <c r="B5" s="60"/>
      <c r="C5" s="60"/>
      <c r="D5" s="60"/>
    </row>
    <row r="6" spans="2:6" ht="15.75">
      <c r="B6" s="2" t="s">
        <v>3</v>
      </c>
      <c r="C6" s="61" t="s">
        <v>4</v>
      </c>
      <c r="D6" s="61"/>
      <c r="E6" s="61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3670.5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3626.5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19.3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80.7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62" t="s">
        <v>5</v>
      </c>
      <c r="C16" s="71" t="s">
        <v>16</v>
      </c>
      <c r="D16" s="72" t="s">
        <v>17</v>
      </c>
      <c r="E16" s="72"/>
      <c r="F16" s="73" t="s">
        <v>18</v>
      </c>
      <c r="G16" s="63" t="s">
        <v>19</v>
      </c>
    </row>
    <row r="17" spans="2:7" ht="12" customHeight="1">
      <c r="B17" s="62"/>
      <c r="C17" s="71"/>
      <c r="D17" s="18" t="s">
        <v>20</v>
      </c>
      <c r="E17" s="18" t="s">
        <v>21</v>
      </c>
      <c r="F17" s="73"/>
      <c r="G17" s="63"/>
    </row>
    <row r="18" spans="2:7" ht="12" customHeight="1">
      <c r="B18" s="8">
        <v>1</v>
      </c>
      <c r="C18" s="19" t="s">
        <v>22</v>
      </c>
      <c r="D18" s="20"/>
      <c r="E18" s="21">
        <f>SUM(E19:E24)</f>
        <v>3112773.434</v>
      </c>
      <c r="F18" s="21">
        <f>SUM(F19:F24)</f>
        <v>3007312.01</v>
      </c>
      <c r="G18" s="21">
        <f>SUM(G19:G24)</f>
        <v>-105461.42400000006</v>
      </c>
    </row>
    <row r="19" spans="2:8" ht="24" customHeight="1">
      <c r="B19" s="8">
        <v>2</v>
      </c>
      <c r="C19" s="23" t="s">
        <v>89</v>
      </c>
      <c r="D19" s="26" t="s">
        <v>90</v>
      </c>
      <c r="E19" s="24">
        <v>1733026.93</v>
      </c>
      <c r="F19" s="24">
        <v>1626049.42</v>
      </c>
      <c r="G19" s="25">
        <f aca="true" t="shared" si="0" ref="G19:G24">F19-E19</f>
        <v>-106977.51000000001</v>
      </c>
      <c r="H19" s="53"/>
    </row>
    <row r="20" spans="2:7" ht="12" customHeight="1">
      <c r="B20" s="8">
        <v>3</v>
      </c>
      <c r="C20" s="23" t="s">
        <v>23</v>
      </c>
      <c r="D20" s="24">
        <v>20122</v>
      </c>
      <c r="E20" s="24">
        <f>20.8*D20</f>
        <v>418537.60000000003</v>
      </c>
      <c r="F20" s="24">
        <v>430120.44</v>
      </c>
      <c r="G20" s="25">
        <f t="shared" si="0"/>
        <v>11582.839999999967</v>
      </c>
    </row>
    <row r="21" spans="2:7" ht="12" customHeight="1">
      <c r="B21" s="8">
        <v>4</v>
      </c>
      <c r="C21" s="23" t="s">
        <v>24</v>
      </c>
      <c r="D21" s="24">
        <f>D20+9173.4</f>
        <v>29295.4</v>
      </c>
      <c r="E21" s="24">
        <f>10.76*D21</f>
        <v>315218.504</v>
      </c>
      <c r="F21" s="24">
        <v>324049.63</v>
      </c>
      <c r="G21" s="25">
        <f t="shared" si="0"/>
        <v>8831.12599999999</v>
      </c>
    </row>
    <row r="22" spans="2:7" ht="12" customHeight="1">
      <c r="B22" s="8">
        <v>5</v>
      </c>
      <c r="C22" s="23" t="s">
        <v>25</v>
      </c>
      <c r="D22" s="24">
        <v>504680</v>
      </c>
      <c r="E22" s="24">
        <f>1.28*D22</f>
        <v>645990.4</v>
      </c>
      <c r="F22" s="24">
        <v>627092.52</v>
      </c>
      <c r="G22" s="25">
        <f t="shared" si="0"/>
        <v>-18897.880000000005</v>
      </c>
    </row>
    <row r="23" spans="2:7" ht="12" customHeight="1" hidden="1">
      <c r="B23" s="27" t="s">
        <v>26</v>
      </c>
      <c r="C23" s="26" t="s">
        <v>27</v>
      </c>
      <c r="D23" s="28">
        <v>0</v>
      </c>
      <c r="E23" s="28">
        <v>0</v>
      </c>
      <c r="F23" s="28">
        <v>0</v>
      </c>
      <c r="G23" s="25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5">
        <f t="shared" si="0"/>
        <v>0</v>
      </c>
    </row>
    <row r="25" ht="12">
      <c r="B25" s="54"/>
    </row>
    <row r="26" spans="2:6" ht="24.75" customHeight="1">
      <c r="B26" s="58" t="s">
        <v>29</v>
      </c>
      <c r="C26" s="58"/>
      <c r="D26" s="58"/>
      <c r="E26" s="58"/>
      <c r="F26" s="58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8">
        <v>0</v>
      </c>
      <c r="E28" s="24">
        <v>705250.43</v>
      </c>
      <c r="F28" s="24">
        <v>572542.26</v>
      </c>
      <c r="G28" s="25">
        <v>132708.17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3007312.01</v>
      </c>
      <c r="F29" s="21">
        <v>2600460.3</v>
      </c>
      <c r="G29" s="22">
        <v>406851.71</v>
      </c>
    </row>
    <row r="30" spans="2:7" ht="12" customHeight="1">
      <c r="B30" s="27" t="s">
        <v>36</v>
      </c>
      <c r="C30" s="23" t="s">
        <v>37</v>
      </c>
      <c r="D30" s="28">
        <v>0</v>
      </c>
      <c r="E30" s="24">
        <v>950210.54</v>
      </c>
      <c r="F30" s="24">
        <v>743409.52</v>
      </c>
      <c r="G30" s="25">
        <v>206801.02</v>
      </c>
    </row>
    <row r="31" spans="2:7" ht="12" customHeight="1">
      <c r="B31" s="27" t="s">
        <v>38</v>
      </c>
      <c r="C31" s="23" t="s">
        <v>39</v>
      </c>
      <c r="D31" s="28">
        <v>0</v>
      </c>
      <c r="E31" s="24">
        <v>675838.88</v>
      </c>
      <c r="F31" s="24">
        <v>621114.59</v>
      </c>
      <c r="G31" s="25">
        <v>54724.29</v>
      </c>
    </row>
    <row r="32" spans="2:7" ht="12" customHeight="1">
      <c r="B32" s="27" t="s">
        <v>40</v>
      </c>
      <c r="C32" s="23" t="s">
        <v>41</v>
      </c>
      <c r="D32" s="28">
        <v>0</v>
      </c>
      <c r="E32" s="24">
        <v>430120.44</v>
      </c>
      <c r="F32" s="24">
        <v>390492.11</v>
      </c>
      <c r="G32" s="25">
        <v>39628.33</v>
      </c>
    </row>
    <row r="33" spans="2:7" ht="12" customHeight="1">
      <c r="B33" s="27" t="s">
        <v>42</v>
      </c>
      <c r="C33" s="23" t="s">
        <v>43</v>
      </c>
      <c r="D33" s="28">
        <v>0</v>
      </c>
      <c r="E33" s="24">
        <v>324049.63</v>
      </c>
      <c r="F33" s="24">
        <v>294657.69</v>
      </c>
      <c r="G33" s="25">
        <v>29391.94</v>
      </c>
    </row>
    <row r="34" spans="2:7" ht="12" customHeight="1">
      <c r="B34" s="27" t="s">
        <v>44</v>
      </c>
      <c r="C34" s="23" t="s">
        <v>45</v>
      </c>
      <c r="D34" s="28">
        <v>0</v>
      </c>
      <c r="E34" s="24">
        <v>627092.52</v>
      </c>
      <c r="F34" s="24">
        <v>550786.39</v>
      </c>
      <c r="G34" s="25">
        <v>76306.13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3712562.44</v>
      </c>
      <c r="F37" s="36">
        <v>3173002.56</v>
      </c>
      <c r="G37" s="37">
        <v>539559.88</v>
      </c>
    </row>
    <row r="38" spans="2:5" ht="25.5" customHeight="1">
      <c r="B38" s="69" t="s">
        <v>88</v>
      </c>
      <c r="C38" s="70"/>
      <c r="D38" s="70"/>
      <c r="E38" s="51">
        <v>16320</v>
      </c>
    </row>
    <row r="39" ht="13.5" thickBot="1">
      <c r="B39" s="1" t="s">
        <v>51</v>
      </c>
    </row>
    <row r="40" spans="2:7" ht="24" customHeight="1">
      <c r="B40" s="62" t="s">
        <v>52</v>
      </c>
      <c r="C40" s="62"/>
      <c r="D40" s="62"/>
      <c r="E40" s="62"/>
      <c r="F40" s="62"/>
      <c r="G40" s="63" t="s">
        <v>53</v>
      </c>
    </row>
    <row r="41" spans="2:7" ht="15.75" customHeight="1">
      <c r="B41" s="62"/>
      <c r="C41" s="62"/>
      <c r="D41" s="62"/>
      <c r="E41" s="62"/>
      <c r="F41" s="62"/>
      <c r="G41" s="63"/>
    </row>
    <row r="42" spans="1:7" s="38" customFormat="1" ht="12" customHeight="1">
      <c r="A42" s="39"/>
      <c r="B42" s="67" t="s">
        <v>54</v>
      </c>
      <c r="C42" s="67"/>
      <c r="D42" s="67"/>
      <c r="E42" s="67"/>
      <c r="F42" s="67"/>
      <c r="G42" s="40">
        <v>762216.4</v>
      </c>
    </row>
    <row r="43" spans="1:7" s="38" customFormat="1" ht="12" customHeight="1" outlineLevel="1">
      <c r="A43" s="39"/>
      <c r="B43" s="67" t="s">
        <v>55</v>
      </c>
      <c r="C43" s="67"/>
      <c r="D43" s="67"/>
      <c r="E43" s="67"/>
      <c r="F43" s="67"/>
      <c r="G43" s="40">
        <v>243746.28</v>
      </c>
    </row>
    <row r="44" spans="1:7" s="38" customFormat="1" ht="23.25" customHeight="1" outlineLevel="2">
      <c r="A44" s="39"/>
      <c r="B44" s="68" t="s">
        <v>56</v>
      </c>
      <c r="C44" s="68"/>
      <c r="D44" s="68"/>
      <c r="E44" s="68"/>
      <c r="F44" s="68"/>
      <c r="G44" s="41">
        <v>42912.6</v>
      </c>
    </row>
    <row r="45" spans="1:7" s="38" customFormat="1" ht="12" customHeight="1" outlineLevel="2">
      <c r="A45" s="39"/>
      <c r="B45" s="68" t="s">
        <v>57</v>
      </c>
      <c r="C45" s="68"/>
      <c r="D45" s="68"/>
      <c r="E45" s="68"/>
      <c r="F45" s="68"/>
      <c r="G45" s="41">
        <v>33294.72</v>
      </c>
    </row>
    <row r="46" spans="1:7" s="38" customFormat="1" ht="23.25" customHeight="1" outlineLevel="2">
      <c r="A46" s="39"/>
      <c r="B46" s="68" t="s">
        <v>58</v>
      </c>
      <c r="C46" s="68"/>
      <c r="D46" s="68"/>
      <c r="E46" s="68"/>
      <c r="F46" s="68"/>
      <c r="G46" s="41">
        <v>167538.96</v>
      </c>
    </row>
    <row r="47" spans="1:7" s="38" customFormat="1" ht="12" customHeight="1" outlineLevel="1">
      <c r="A47" s="39"/>
      <c r="B47" s="67" t="s">
        <v>59</v>
      </c>
      <c r="C47" s="67"/>
      <c r="D47" s="67"/>
      <c r="E47" s="67"/>
      <c r="F47" s="67"/>
      <c r="G47" s="40">
        <v>227285.1</v>
      </c>
    </row>
    <row r="48" spans="1:7" s="38" customFormat="1" ht="12" customHeight="1" outlineLevel="2">
      <c r="A48" s="39"/>
      <c r="B48" s="68" t="s">
        <v>60</v>
      </c>
      <c r="C48" s="68"/>
      <c r="D48" s="68"/>
      <c r="E48" s="68"/>
      <c r="F48" s="68"/>
      <c r="G48" s="41">
        <v>117948.95</v>
      </c>
    </row>
    <row r="49" spans="1:7" s="38" customFormat="1" ht="12" customHeight="1" outlineLevel="2">
      <c r="A49" s="39"/>
      <c r="B49" s="68" t="s">
        <v>61</v>
      </c>
      <c r="C49" s="68"/>
      <c r="D49" s="68"/>
      <c r="E49" s="68"/>
      <c r="F49" s="68"/>
      <c r="G49" s="41">
        <v>77398.67</v>
      </c>
    </row>
    <row r="50" spans="1:7" s="38" customFormat="1" ht="12" customHeight="1" outlineLevel="2">
      <c r="A50" s="39"/>
      <c r="B50" s="68" t="s">
        <v>62</v>
      </c>
      <c r="C50" s="68"/>
      <c r="D50" s="68"/>
      <c r="E50" s="68"/>
      <c r="F50" s="68"/>
      <c r="G50" s="41">
        <v>31937.48</v>
      </c>
    </row>
    <row r="51" spans="1:7" s="38" customFormat="1" ht="12" customHeight="1" outlineLevel="1">
      <c r="A51" s="39"/>
      <c r="B51" s="67" t="s">
        <v>63</v>
      </c>
      <c r="C51" s="67"/>
      <c r="D51" s="67"/>
      <c r="E51" s="67"/>
      <c r="F51" s="67"/>
      <c r="G51" s="40">
        <v>194353.63</v>
      </c>
    </row>
    <row r="52" spans="1:7" s="38" customFormat="1" ht="12" customHeight="1" outlineLevel="2">
      <c r="A52" s="39"/>
      <c r="B52" s="68" t="s">
        <v>64</v>
      </c>
      <c r="C52" s="68"/>
      <c r="D52" s="68"/>
      <c r="E52" s="68"/>
      <c r="F52" s="68"/>
      <c r="G52" s="41">
        <v>135566.41</v>
      </c>
    </row>
    <row r="53" spans="1:7" s="38" customFormat="1" ht="12" customHeight="1" outlineLevel="2">
      <c r="A53" s="39"/>
      <c r="B53" s="68" t="s">
        <v>65</v>
      </c>
      <c r="C53" s="68"/>
      <c r="D53" s="68"/>
      <c r="E53" s="68"/>
      <c r="F53" s="68"/>
      <c r="G53" s="41">
        <v>58787.22</v>
      </c>
    </row>
    <row r="54" spans="1:7" s="38" customFormat="1" ht="12" customHeight="1" outlineLevel="1">
      <c r="A54" s="39"/>
      <c r="B54" s="67" t="s">
        <v>66</v>
      </c>
      <c r="C54" s="67"/>
      <c r="D54" s="67"/>
      <c r="E54" s="67"/>
      <c r="F54" s="67"/>
      <c r="G54" s="40">
        <v>96831.39</v>
      </c>
    </row>
    <row r="55" spans="1:7" s="38" customFormat="1" ht="12" customHeight="1" outlineLevel="2">
      <c r="A55" s="39"/>
      <c r="B55" s="68" t="s">
        <v>67</v>
      </c>
      <c r="C55" s="68"/>
      <c r="D55" s="68"/>
      <c r="E55" s="68"/>
      <c r="F55" s="68"/>
      <c r="G55" s="41">
        <v>28478.31</v>
      </c>
    </row>
    <row r="56" spans="1:7" s="38" customFormat="1" ht="12" customHeight="1" outlineLevel="2">
      <c r="A56" s="39"/>
      <c r="B56" s="68" t="s">
        <v>68</v>
      </c>
      <c r="C56" s="68"/>
      <c r="D56" s="68"/>
      <c r="E56" s="68"/>
      <c r="F56" s="68"/>
      <c r="G56" s="41">
        <v>60585.78</v>
      </c>
    </row>
    <row r="57" spans="1:7" s="38" customFormat="1" ht="12" customHeight="1" outlineLevel="2">
      <c r="A57" s="39"/>
      <c r="B57" s="68" t="s">
        <v>69</v>
      </c>
      <c r="C57" s="68"/>
      <c r="D57" s="68"/>
      <c r="E57" s="68"/>
      <c r="F57" s="68"/>
      <c r="G57" s="41">
        <v>7767.3</v>
      </c>
    </row>
    <row r="58" spans="1:7" s="38" customFormat="1" ht="12" customHeight="1">
      <c r="A58" s="39"/>
      <c r="B58" s="64" t="s">
        <v>70</v>
      </c>
      <c r="C58" s="64"/>
      <c r="D58" s="64"/>
      <c r="E58" s="64"/>
      <c r="F58" s="64"/>
      <c r="G58" s="42">
        <v>762216.4</v>
      </c>
    </row>
    <row r="60" spans="2:6" ht="36.75" customHeight="1">
      <c r="B60" s="66" t="s">
        <v>71</v>
      </c>
      <c r="C60" s="66"/>
      <c r="D60" s="66"/>
      <c r="E60" s="66"/>
      <c r="F60" s="66"/>
    </row>
    <row r="61" spans="2:6" ht="13.5" thickBot="1">
      <c r="B61" s="1" t="s">
        <v>72</v>
      </c>
      <c r="E61" s="3"/>
      <c r="F61" s="4"/>
    </row>
    <row r="62" spans="2:6" ht="12" thickBot="1">
      <c r="B62" s="62" t="s">
        <v>73</v>
      </c>
      <c r="C62" s="62"/>
      <c r="D62" s="62"/>
      <c r="E62" s="62"/>
      <c r="F62" s="63" t="s">
        <v>53</v>
      </c>
    </row>
    <row r="63" spans="2:6" ht="12" thickBot="1">
      <c r="B63" s="62"/>
      <c r="C63" s="62"/>
      <c r="D63" s="62"/>
      <c r="E63" s="62"/>
      <c r="F63" s="63"/>
    </row>
    <row r="64" spans="2:6" ht="12.75" thickBot="1">
      <c r="B64" s="57" t="s">
        <v>74</v>
      </c>
      <c r="C64" s="57"/>
      <c r="D64" s="57"/>
      <c r="E64" s="57"/>
      <c r="F64" s="43"/>
    </row>
    <row r="66" spans="2:6" ht="43.5" customHeight="1" thickBot="1">
      <c r="B66" s="58" t="s">
        <v>75</v>
      </c>
      <c r="C66" s="58"/>
      <c r="D66" s="58"/>
      <c r="E66" s="58"/>
      <c r="F66" s="58"/>
    </row>
    <row r="67" spans="2:6" ht="24.75" thickBot="1">
      <c r="B67" s="5" t="s">
        <v>5</v>
      </c>
      <c r="C67" s="6" t="s">
        <v>30</v>
      </c>
      <c r="D67" s="6" t="s">
        <v>76</v>
      </c>
      <c r="E67" s="6" t="s">
        <v>77</v>
      </c>
      <c r="F67" s="7" t="s">
        <v>53</v>
      </c>
    </row>
    <row r="68" spans="2:7" ht="15.75">
      <c r="B68" s="8">
        <v>1</v>
      </c>
      <c r="C68" s="23" t="s">
        <v>78</v>
      </c>
      <c r="D68" s="44"/>
      <c r="E68" s="24">
        <v>10471.32</v>
      </c>
      <c r="F68" s="45"/>
      <c r="G68" s="52"/>
    </row>
    <row r="69" spans="2:6" ht="24">
      <c r="B69" s="8">
        <v>2</v>
      </c>
      <c r="C69" s="23" t="s">
        <v>79</v>
      </c>
      <c r="D69" s="24">
        <v>71290.83</v>
      </c>
      <c r="E69" s="24">
        <v>58694.8</v>
      </c>
      <c r="F69" s="45"/>
    </row>
    <row r="70" spans="2:6" ht="48">
      <c r="B70" s="8">
        <v>3</v>
      </c>
      <c r="C70" s="23" t="s">
        <v>80</v>
      </c>
      <c r="D70" s="28">
        <v>0</v>
      </c>
      <c r="E70" s="28">
        <v>0</v>
      </c>
      <c r="F70" s="45"/>
    </row>
    <row r="71" spans="2:6" ht="24.75" thickBot="1">
      <c r="B71" s="8">
        <v>4</v>
      </c>
      <c r="C71" s="23" t="s">
        <v>81</v>
      </c>
      <c r="D71" s="28">
        <v>0</v>
      </c>
      <c r="E71" s="28">
        <v>0</v>
      </c>
      <c r="F71" s="45"/>
    </row>
    <row r="72" spans="2:6" ht="12.75" thickBot="1">
      <c r="B72" s="33"/>
      <c r="C72" s="34" t="s">
        <v>50</v>
      </c>
      <c r="D72" s="36">
        <v>71290.83</v>
      </c>
      <c r="E72" s="36">
        <f>E69+E68</f>
        <v>69166.12</v>
      </c>
      <c r="F72" s="46">
        <v>0</v>
      </c>
    </row>
    <row r="74" spans="2:6" ht="12">
      <c r="B74" s="55" t="s">
        <v>82</v>
      </c>
      <c r="C74" s="55"/>
      <c r="D74" s="55"/>
      <c r="E74" s="47">
        <f>E72</f>
        <v>69166.12</v>
      </c>
      <c r="F74" t="s">
        <v>83</v>
      </c>
    </row>
    <row r="75" spans="2:6" ht="12">
      <c r="B75" s="55" t="s">
        <v>84</v>
      </c>
      <c r="C75" s="55"/>
      <c r="D75" s="55"/>
      <c r="E75" s="48">
        <v>0</v>
      </c>
      <c r="F75" s="4" t="s">
        <v>83</v>
      </c>
    </row>
    <row r="76" spans="2:6" ht="12">
      <c r="B76" s="55" t="s">
        <v>85</v>
      </c>
      <c r="C76" s="55"/>
      <c r="D76" s="55"/>
      <c r="E76" s="48">
        <v>0</v>
      </c>
      <c r="F76" s="49" t="s">
        <v>83</v>
      </c>
    </row>
    <row r="77" spans="2:6" ht="12">
      <c r="B77" s="55" t="s">
        <v>86</v>
      </c>
      <c r="C77" s="55"/>
      <c r="D77" s="55"/>
      <c r="E77" s="47">
        <f>E72</f>
        <v>69166.12</v>
      </c>
      <c r="F77" s="49" t="s">
        <v>83</v>
      </c>
    </row>
    <row r="78" spans="2:6" ht="12">
      <c r="B78" s="56" t="s">
        <v>87</v>
      </c>
      <c r="C78" s="56"/>
      <c r="D78" s="56"/>
      <c r="E78" s="50"/>
      <c r="F78" s="49"/>
    </row>
  </sheetData>
  <mergeCells count="42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60:F60"/>
    <mergeCell ref="B62:E63"/>
    <mergeCell ref="F62:F63"/>
    <mergeCell ref="B76:D76"/>
    <mergeCell ref="B77:D77"/>
    <mergeCell ref="B78:D78"/>
    <mergeCell ref="B64:E64"/>
    <mergeCell ref="B66:F66"/>
    <mergeCell ref="B74:D74"/>
    <mergeCell ref="B75:D7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2012-04-11T06:36:14Z</cp:lastPrinted>
  <dcterms:created xsi:type="dcterms:W3CDTF">2012-03-22T10:32:17Z</dcterms:created>
  <dcterms:modified xsi:type="dcterms:W3CDTF">2012-04-11T06:36:16Z</dcterms:modified>
  <cp:category/>
  <cp:version/>
  <cp:contentType/>
  <cp:contentStatus/>
  <cp:revision>1</cp:revision>
</cp:coreProperties>
</file>