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<sst xmlns="http://schemas.openxmlformats.org/spreadsheetml/2006/main" count="83" uniqueCount="78">
  <si>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</si>
  <si>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</si>
  <si>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</si>
  <si>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Титова д.27/а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</si>
  <si>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</si>
  <si>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</si>
  <si>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</si>
  <si>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</si>
  <si>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</si>
  <si>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</si>
  <si>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</si>
  <si>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</si>
  <si>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</si>
  <si>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</si>
  <si>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</si>
  <si>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</si>
  <si>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</si>
  <si>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</si>
  <si>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</si>
  <si>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</si>
  <si>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</si>
  <si>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</si>
  <si>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</si>
  <si>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</si>
  <si>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</si>
  <si>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7 541,580
288,75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</si>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</sst>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34" borderId="19" xfId="0" applyNumberFormat="1" applyFont="1" applyFill="1" applyBorder="1" applyAlignment="1">
      <alignment horizontal="left" wrapText="1" indent="2"/>
    </xf>
    <xf numFmtId="0" fontId="8" fillId="36" borderId="19" xfId="0" applyNumberFormat="1" applyFont="1" applyFill="1" applyBorder="1" applyAlignment="1">
      <alignment horizontal="left" wrapText="1" indent="1"/>
    </xf>
    <xf numFmtId="0" fontId="7" fillId="37" borderId="20" xfId="0" applyNumberFormat="1" applyFont="1" applyFill="1" applyBorder="1" applyAlignment="1">
      <alignment horizontal="right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7" fillId="33" borderId="20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22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">
      <selection activeCell="E30" sqref="E30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6" t="s">
        <v>76</v>
      </c>
      <c r="C1" s="46"/>
      <c r="D1" s="46"/>
      <c r="E1" s="46"/>
      <c r="F1" s="46"/>
    </row>
    <row r="3" spans="2:6" ht="45.75" customHeight="1">
      <c r="B3" s="47" t="s">
        <v>0</v>
      </c>
      <c r="C3" s="47"/>
      <c r="D3" s="47"/>
      <c r="E3" s="47"/>
      <c r="F3" s="47"/>
    </row>
    <row r="4" spans="2:4" ht="12.75">
      <c r="B4" s="48" t="s">
        <v>1</v>
      </c>
      <c r="C4" s="48"/>
      <c r="D4" s="48"/>
    </row>
    <row r="6" spans="2:5" ht="15.75">
      <c r="B6" s="2" t="s">
        <v>2</v>
      </c>
      <c r="C6" s="49" t="s">
        <v>3</v>
      </c>
      <c r="D6" s="49"/>
      <c r="E6" s="49"/>
    </row>
    <row r="8" spans="4:5" ht="12">
      <c r="D8" s="3" t="s">
        <v>4</v>
      </c>
      <c r="E8" s="4" t="s">
        <v>77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2606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2483.4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48.8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51.2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50" t="s">
        <v>16</v>
      </c>
      <c r="D16" s="51" t="s">
        <v>17</v>
      </c>
      <c r="E16" s="51"/>
      <c r="F16" s="52" t="s">
        <v>18</v>
      </c>
      <c r="G16" s="43" t="s">
        <v>19</v>
      </c>
    </row>
    <row r="17" spans="2:7" ht="12" customHeight="1">
      <c r="B17" s="45"/>
      <c r="C17" s="50"/>
      <c r="D17" s="18" t="s">
        <v>20</v>
      </c>
      <c r="E17" s="18" t="s">
        <v>21</v>
      </c>
      <c r="F17" s="52"/>
      <c r="G17" s="43"/>
    </row>
    <row r="18" spans="2:7" ht="12" customHeight="1">
      <c r="B18" s="8">
        <v>1</v>
      </c>
      <c r="C18" s="19" t="s">
        <v>22</v>
      </c>
      <c r="D18" s="20"/>
      <c r="E18" s="21">
        <v>3006401.05</v>
      </c>
      <c r="F18" s="21">
        <f>F19+F20+F21+F22+F23+F25</f>
        <v>3080095.3699999996</v>
      </c>
      <c r="G18" s="22">
        <f>G19+G20+G21+G22+G23+G25</f>
        <v>-6305.680000000051</v>
      </c>
    </row>
    <row r="19" spans="2:7" ht="12" customHeight="1">
      <c r="B19" s="8">
        <v>2</v>
      </c>
      <c r="C19" s="23" t="s">
        <v>23</v>
      </c>
      <c r="D19" s="24">
        <v>830.9</v>
      </c>
      <c r="E19" s="25">
        <v>850453.14</v>
      </c>
      <c r="F19" s="25">
        <v>742984.09</v>
      </c>
      <c r="G19" s="26">
        <f>F19-E19</f>
        <v>-107469.05000000005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f>639080.43+80000</f>
        <v>719080.43</v>
      </c>
      <c r="F20" s="25">
        <v>901906.75</v>
      </c>
      <c r="G20" s="26">
        <f aca="true" t="shared" si="0" ref="G20:G25">F20-E20</f>
        <v>182826.31999999995</v>
      </c>
    </row>
    <row r="21" spans="2:7" ht="12" customHeight="1">
      <c r="B21" s="8">
        <v>4</v>
      </c>
      <c r="C21" s="23" t="s">
        <v>26</v>
      </c>
      <c r="D21" s="25">
        <v>18141.32</v>
      </c>
      <c r="E21" s="25">
        <v>394426.62</v>
      </c>
      <c r="F21" s="25">
        <v>285602.9</v>
      </c>
      <c r="G21" s="26">
        <f t="shared" si="0"/>
        <v>-108823.71999999997</v>
      </c>
    </row>
    <row r="22" spans="2:7" ht="12" customHeight="1">
      <c r="B22" s="8">
        <v>5</v>
      </c>
      <c r="C22" s="23" t="s">
        <v>27</v>
      </c>
      <c r="D22" s="25">
        <v>20496.02</v>
      </c>
      <c r="E22" s="25">
        <v>228486.03</v>
      </c>
      <c r="F22" s="25">
        <v>276243.1</v>
      </c>
      <c r="G22" s="26">
        <f t="shared" si="0"/>
        <v>47757.06999999998</v>
      </c>
    </row>
    <row r="23" spans="2:7" ht="12" customHeight="1">
      <c r="B23" s="8">
        <v>6</v>
      </c>
      <c r="C23" s="23" t="s">
        <v>28</v>
      </c>
      <c r="D23" s="25">
        <v>424467</v>
      </c>
      <c r="E23" s="25">
        <v>796753.75</v>
      </c>
      <c r="F23" s="25">
        <v>779931.67</v>
      </c>
      <c r="G23" s="26">
        <f t="shared" si="0"/>
        <v>-16822.079999999958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6">
        <f t="shared" si="0"/>
        <v>0</v>
      </c>
    </row>
    <row r="25" spans="2:7" ht="12" customHeight="1">
      <c r="B25" s="14">
        <v>7</v>
      </c>
      <c r="C25" s="29" t="s">
        <v>31</v>
      </c>
      <c r="D25" s="30">
        <v>30471.27</v>
      </c>
      <c r="E25" s="30">
        <v>97201.08</v>
      </c>
      <c r="F25" s="30">
        <v>93426.86</v>
      </c>
      <c r="G25" s="26">
        <f t="shared" si="0"/>
        <v>-3774.220000000001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120755.66</v>
      </c>
      <c r="E29" s="25">
        <v>645794.84</v>
      </c>
      <c r="F29" s="25">
        <v>661332.44</v>
      </c>
      <c r="G29" s="26">
        <f>D29+E29-F29</f>
        <v>105218.06000000006</v>
      </c>
    </row>
    <row r="30" spans="2:7" ht="12" customHeight="1">
      <c r="B30" s="8">
        <v>2</v>
      </c>
      <c r="C30" s="19" t="s">
        <v>22</v>
      </c>
      <c r="D30" s="21">
        <f>D31+D32+D33+D34+D35+D36+D37</f>
        <v>815473.78</v>
      </c>
      <c r="E30" s="21">
        <f>E31+E32+E33+E34+E35+E36+E37</f>
        <v>3080095.3699999996</v>
      </c>
      <c r="F30" s="21">
        <v>3299427.65</v>
      </c>
      <c r="G30" s="22">
        <f aca="true" t="shared" si="1" ref="G30:G37">D30+E30-F30</f>
        <v>596141.4999999995</v>
      </c>
    </row>
    <row r="31" spans="2:7" ht="12" customHeight="1">
      <c r="B31" s="28" t="s">
        <v>39</v>
      </c>
      <c r="C31" s="23" t="s">
        <v>40</v>
      </c>
      <c r="D31" s="25">
        <v>310888.57</v>
      </c>
      <c r="E31" s="25">
        <v>742984.09</v>
      </c>
      <c r="F31" s="25">
        <v>681293.02</v>
      </c>
      <c r="G31" s="26">
        <f t="shared" si="1"/>
        <v>372579.6399999999</v>
      </c>
    </row>
    <row r="32" spans="2:7" ht="12" customHeight="1">
      <c r="B32" s="28" t="s">
        <v>41</v>
      </c>
      <c r="C32" s="23" t="s">
        <v>42</v>
      </c>
      <c r="D32" s="25">
        <v>159801.46</v>
      </c>
      <c r="E32" s="25">
        <v>901906.75</v>
      </c>
      <c r="F32" s="25">
        <v>1061701.16</v>
      </c>
      <c r="G32" s="26">
        <f t="shared" si="1"/>
        <v>7.050000000046566</v>
      </c>
    </row>
    <row r="33" spans="2:7" ht="12" customHeight="1">
      <c r="B33" s="28" t="s">
        <v>43</v>
      </c>
      <c r="C33" s="23" t="s">
        <v>44</v>
      </c>
      <c r="D33" s="25">
        <v>52871.51</v>
      </c>
      <c r="E33" s="25">
        <v>285602.9</v>
      </c>
      <c r="F33" s="25">
        <v>320743.97</v>
      </c>
      <c r="G33" s="26">
        <f t="shared" si="1"/>
        <v>17730.44000000006</v>
      </c>
    </row>
    <row r="34" spans="2:7" ht="12" customHeight="1">
      <c r="B34" s="28" t="s">
        <v>45</v>
      </c>
      <c r="C34" s="23" t="s">
        <v>46</v>
      </c>
      <c r="D34" s="25">
        <v>43414.89</v>
      </c>
      <c r="E34" s="25">
        <v>276243.1</v>
      </c>
      <c r="F34" s="25">
        <v>309444.56</v>
      </c>
      <c r="G34" s="26">
        <f t="shared" si="1"/>
        <v>10213.429999999993</v>
      </c>
    </row>
    <row r="35" spans="2:7" ht="12" customHeight="1">
      <c r="B35" s="28" t="s">
        <v>47</v>
      </c>
      <c r="C35" s="23" t="s">
        <v>48</v>
      </c>
      <c r="D35" s="25">
        <v>231217.96</v>
      </c>
      <c r="E35" s="25">
        <v>779931.67</v>
      </c>
      <c r="F35" s="25">
        <v>825713.3</v>
      </c>
      <c r="G35" s="26">
        <f t="shared" si="1"/>
        <v>185436.32999999996</v>
      </c>
    </row>
    <row r="36" spans="2:7" ht="12" customHeight="1">
      <c r="B36" s="28" t="s">
        <v>49</v>
      </c>
      <c r="C36" s="23" t="s">
        <v>50</v>
      </c>
      <c r="D36" s="25">
        <v>17279.39</v>
      </c>
      <c r="E36" s="25">
        <v>93426.86</v>
      </c>
      <c r="F36" s="25">
        <v>100531.64</v>
      </c>
      <c r="G36" s="26">
        <f t="shared" si="1"/>
        <v>10174.61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1"/>
        <v>0</v>
      </c>
    </row>
    <row r="38" spans="2:7" ht="12">
      <c r="B38" s="31"/>
      <c r="C38" s="32" t="s">
        <v>53</v>
      </c>
      <c r="D38" s="33">
        <f>D29+D30</f>
        <v>936229.4400000001</v>
      </c>
      <c r="E38" s="33">
        <f>E29+E30</f>
        <v>3725890.2099999995</v>
      </c>
      <c r="F38" s="33">
        <v>3960760.09</v>
      </c>
      <c r="G38" s="34">
        <f>G29+G30</f>
        <v>701359.5599999996</v>
      </c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3" t="s">
        <v>56</v>
      </c>
    </row>
    <row r="42" spans="2:7" ht="15.75" customHeight="1">
      <c r="B42" s="45"/>
      <c r="C42" s="45"/>
      <c r="D42" s="45"/>
      <c r="E42" s="45"/>
      <c r="F42" s="45"/>
      <c r="G42" s="43"/>
    </row>
    <row r="43" spans="1:7" s="35" customFormat="1" ht="12" customHeight="1">
      <c r="A43" s="36"/>
      <c r="B43" s="41" t="s">
        <v>57</v>
      </c>
      <c r="C43" s="41"/>
      <c r="D43" s="41"/>
      <c r="E43" s="41"/>
      <c r="F43" s="41"/>
      <c r="G43" s="37">
        <v>808055.03</v>
      </c>
    </row>
    <row r="44" spans="1:7" s="35" customFormat="1" ht="12" customHeight="1" outlineLevel="1">
      <c r="A44" s="36"/>
      <c r="B44" s="41" t="s">
        <v>58</v>
      </c>
      <c r="C44" s="41"/>
      <c r="D44" s="41"/>
      <c r="E44" s="41"/>
      <c r="F44" s="41"/>
      <c r="G44" s="37">
        <v>320986.48</v>
      </c>
    </row>
    <row r="45" spans="1:7" s="35" customFormat="1" ht="23.25" customHeight="1" outlineLevel="2">
      <c r="A45" s="36"/>
      <c r="B45" s="40" t="s">
        <v>59</v>
      </c>
      <c r="C45" s="40"/>
      <c r="D45" s="40"/>
      <c r="E45" s="40"/>
      <c r="F45" s="40"/>
      <c r="G45" s="38">
        <v>33537.98</v>
      </c>
    </row>
    <row r="46" spans="1:7" s="35" customFormat="1" ht="12" customHeight="1" outlineLevel="2">
      <c r="A46" s="36"/>
      <c r="B46" s="40" t="s">
        <v>60</v>
      </c>
      <c r="C46" s="40"/>
      <c r="D46" s="40"/>
      <c r="E46" s="40"/>
      <c r="F46" s="40"/>
      <c r="G46" s="38">
        <v>26100</v>
      </c>
    </row>
    <row r="47" spans="1:7" s="35" customFormat="1" ht="23.25" customHeight="1" outlineLevel="2">
      <c r="A47" s="36"/>
      <c r="B47" s="40" t="s">
        <v>61</v>
      </c>
      <c r="C47" s="40"/>
      <c r="D47" s="40"/>
      <c r="E47" s="40"/>
      <c r="F47" s="40"/>
      <c r="G47" s="38">
        <v>261348.5</v>
      </c>
    </row>
    <row r="48" spans="1:7" s="35" customFormat="1" ht="12" customHeight="1" outlineLevel="1">
      <c r="A48" s="36"/>
      <c r="B48" s="41" t="s">
        <v>62</v>
      </c>
      <c r="C48" s="41"/>
      <c r="D48" s="41"/>
      <c r="E48" s="41"/>
      <c r="F48" s="41"/>
      <c r="G48" s="37">
        <v>196549.42</v>
      </c>
    </row>
    <row r="49" spans="1:7" s="35" customFormat="1" ht="12" customHeight="1" outlineLevel="2">
      <c r="A49" s="36"/>
      <c r="B49" s="40" t="s">
        <v>63</v>
      </c>
      <c r="C49" s="40"/>
      <c r="D49" s="40"/>
      <c r="E49" s="40"/>
      <c r="F49" s="40"/>
      <c r="G49" s="38">
        <v>133408.55</v>
      </c>
    </row>
    <row r="50" spans="1:7" s="35" customFormat="1" ht="12" customHeight="1" outlineLevel="2">
      <c r="A50" s="36"/>
      <c r="B50" s="40" t="s">
        <v>64</v>
      </c>
      <c r="C50" s="40"/>
      <c r="D50" s="40"/>
      <c r="E50" s="40"/>
      <c r="F50" s="40"/>
      <c r="G50" s="38">
        <v>43354.06</v>
      </c>
    </row>
    <row r="51" spans="1:7" s="35" customFormat="1" ht="12" customHeight="1" outlineLevel="2">
      <c r="A51" s="36"/>
      <c r="B51" s="40" t="s">
        <v>65</v>
      </c>
      <c r="C51" s="40"/>
      <c r="D51" s="40"/>
      <c r="E51" s="40"/>
      <c r="F51" s="40"/>
      <c r="G51" s="38">
        <v>19786.81</v>
      </c>
    </row>
    <row r="52" spans="1:7" s="35" customFormat="1" ht="12" customHeight="1" outlineLevel="1">
      <c r="A52" s="36"/>
      <c r="B52" s="41" t="s">
        <v>66</v>
      </c>
      <c r="C52" s="41"/>
      <c r="D52" s="41"/>
      <c r="E52" s="41"/>
      <c r="F52" s="41"/>
      <c r="G52" s="37">
        <v>110090.67</v>
      </c>
    </row>
    <row r="53" spans="1:7" s="35" customFormat="1" ht="12" customHeight="1" outlineLevel="2">
      <c r="A53" s="36"/>
      <c r="B53" s="40" t="s">
        <v>67</v>
      </c>
      <c r="C53" s="40"/>
      <c r="D53" s="40"/>
      <c r="E53" s="40"/>
      <c r="F53" s="40"/>
      <c r="G53" s="38">
        <v>74360.21</v>
      </c>
    </row>
    <row r="54" spans="1:7" s="35" customFormat="1" ht="12" customHeight="1" outlineLevel="2">
      <c r="A54" s="36"/>
      <c r="B54" s="40" t="s">
        <v>68</v>
      </c>
      <c r="C54" s="40"/>
      <c r="D54" s="40"/>
      <c r="E54" s="40"/>
      <c r="F54" s="40"/>
      <c r="G54" s="38">
        <v>35730.46</v>
      </c>
    </row>
    <row r="55" spans="1:7" s="35" customFormat="1" ht="12" customHeight="1" outlineLevel="1">
      <c r="A55" s="36"/>
      <c r="B55" s="41" t="s">
        <v>69</v>
      </c>
      <c r="C55" s="41"/>
      <c r="D55" s="41"/>
      <c r="E55" s="41"/>
      <c r="F55" s="41"/>
      <c r="G55" s="37">
        <v>164828.55</v>
      </c>
    </row>
    <row r="56" spans="1:7" s="35" customFormat="1" ht="12" customHeight="1" outlineLevel="2">
      <c r="A56" s="36"/>
      <c r="B56" s="40" t="s">
        <v>70</v>
      </c>
      <c r="C56" s="40"/>
      <c r="D56" s="40"/>
      <c r="E56" s="40"/>
      <c r="F56" s="40"/>
      <c r="G56" s="38">
        <v>100900.72</v>
      </c>
    </row>
    <row r="57" spans="1:7" s="35" customFormat="1" ht="12" customHeight="1" outlineLevel="2">
      <c r="A57" s="36"/>
      <c r="B57" s="40" t="s">
        <v>71</v>
      </c>
      <c r="C57" s="40"/>
      <c r="D57" s="40"/>
      <c r="E57" s="40"/>
      <c r="F57" s="40"/>
      <c r="G57" s="38">
        <v>56479.51</v>
      </c>
    </row>
    <row r="58" spans="1:7" s="35" customFormat="1" ht="12" customHeight="1" outlineLevel="2">
      <c r="A58" s="36"/>
      <c r="B58" s="40" t="s">
        <v>72</v>
      </c>
      <c r="C58" s="40"/>
      <c r="D58" s="40"/>
      <c r="E58" s="40"/>
      <c r="F58" s="40"/>
      <c r="G58" s="38">
        <v>7448.32</v>
      </c>
    </row>
    <row r="59" spans="1:7" s="35" customFormat="1" ht="12" customHeight="1" outlineLevel="1">
      <c r="A59" s="36"/>
      <c r="B59" s="41" t="s">
        <v>73</v>
      </c>
      <c r="C59" s="41"/>
      <c r="D59" s="41"/>
      <c r="E59" s="41"/>
      <c r="F59" s="41"/>
      <c r="G59" s="37">
        <v>15599.91</v>
      </c>
    </row>
    <row r="60" spans="1:7" s="35" customFormat="1" ht="12" customHeight="1" outlineLevel="2">
      <c r="A60" s="36"/>
      <c r="B60" s="40" t="s">
        <v>74</v>
      </c>
      <c r="C60" s="40"/>
      <c r="D60" s="40"/>
      <c r="E60" s="40"/>
      <c r="F60" s="40"/>
      <c r="G60" s="38">
        <v>15599.91</v>
      </c>
    </row>
    <row r="61" spans="1:7" s="35" customFormat="1" ht="12" customHeight="1">
      <c r="A61" s="36"/>
      <c r="B61" s="42" t="s">
        <v>75</v>
      </c>
      <c r="C61" s="42"/>
      <c r="D61" s="42"/>
      <c r="E61" s="42"/>
      <c r="F61" s="42"/>
      <c r="G61" s="39">
        <v>808055.03</v>
      </c>
    </row>
  </sheetData>
  <sheetProtection/>
  <mergeCells count="32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56:F56"/>
    <mergeCell ref="B45:F45"/>
    <mergeCell ref="B46:F46"/>
    <mergeCell ref="B47:F47"/>
    <mergeCell ref="B48:F48"/>
    <mergeCell ref="B49:F49"/>
    <mergeCell ref="B50:F50"/>
    <mergeCell ref="B57:F57"/>
    <mergeCell ref="B58:F58"/>
    <mergeCell ref="B59:F59"/>
    <mergeCell ref="B60:F60"/>
    <mergeCell ref="B61:F61"/>
    <mergeCell ref="B51:F51"/>
    <mergeCell ref="B52:F52"/>
    <mergeCell ref="B53:F53"/>
    <mergeCell ref="B54:F54"/>
    <mergeCell ref="B55:F5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2013-04-05T06:27:30Z</cp:lastPrinted>
  <dcterms:created xsi:type="dcterms:W3CDTF">2013-04-04T09:04:44Z</dcterms:created>
  <dcterms:modified xsi:type="dcterms:W3CDTF">2013-04-05T06:27:41Z</dcterms:modified>
  <cp:category/>
  <cp:version/>
  <cp:contentType/>
  <cp:contentStatus/>
  <cp:revision>1</cp:revision>
</cp:coreProperties>
</file>